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Finance\Financial Transparency\Debt\Working Documents\"/>
    </mc:Choice>
  </mc:AlternateContent>
  <bookViews>
    <workbookView xWindow="0" yWindow="0" windowWidth="24000" windowHeight="9600"/>
  </bookViews>
  <sheets>
    <sheet name="worksheet1" sheetId="1" r:id="rId1"/>
  </sheets>
  <calcPr calcId="162913"/>
</workbook>
</file>

<file path=xl/calcChain.xml><?xml version="1.0" encoding="utf-8"?>
<calcChain xmlns="http://schemas.openxmlformats.org/spreadsheetml/2006/main">
  <c r="J18" i="1" l="1"/>
  <c r="G20" i="1" l="1"/>
  <c r="E23" i="1" s="1"/>
  <c r="F20" i="1"/>
  <c r="E20" i="1"/>
  <c r="C23" i="1" s="1"/>
  <c r="C25" i="1" l="1"/>
  <c r="C26" i="1"/>
  <c r="E26" i="1" s="1"/>
  <c r="C27" i="1"/>
  <c r="C31" i="1" l="1"/>
  <c r="C30" i="1"/>
  <c r="C29" i="1"/>
</calcChain>
</file>

<file path=xl/sharedStrings.xml><?xml version="1.0" encoding="utf-8"?>
<sst xmlns="http://schemas.openxmlformats.org/spreadsheetml/2006/main" count="170" uniqueCount="69">
  <si>
    <t>Is secured by ad valorem taxes</t>
  </si>
  <si>
    <t>Bond Title</t>
  </si>
  <si>
    <t>Original Par Amount</t>
  </si>
  <si>
    <t>As Of Date</t>
  </si>
  <si>
    <t>Principal Outstanding</t>
  </si>
  <si>
    <t>Interest To Maturity</t>
  </si>
  <si>
    <t>Final Maturity Date</t>
  </si>
  <si>
    <t>Fitch Rating</t>
  </si>
  <si>
    <t>Moodys Rating</t>
  </si>
  <si>
    <t>S&amp;P Rating</t>
  </si>
  <si>
    <t>Kroll Rating</t>
  </si>
  <si>
    <t>Yes</t>
  </si>
  <si>
    <t>NR</t>
  </si>
  <si>
    <t>Aa3</t>
  </si>
  <si>
    <t>AA-</t>
  </si>
  <si>
    <t/>
  </si>
  <si>
    <t>Name</t>
  </si>
  <si>
    <t>Population</t>
  </si>
  <si>
    <t>Total Interest</t>
  </si>
  <si>
    <t>Total Principal &amp; Interest</t>
  </si>
  <si>
    <t>Total Debt</t>
  </si>
  <si>
    <t>Authorized But Unissued Debt</t>
  </si>
  <si>
    <t>All Authorized Debt</t>
  </si>
  <si>
    <t>Total Debt secured by ad valorem taxation</t>
  </si>
  <si>
    <t>Total Debt secured by ad valorem taxation + Authorized But Unissued Debt</t>
  </si>
  <si>
    <t>2019 Population</t>
  </si>
  <si>
    <t>Total Debt secured by ad valorem taxation per Capita</t>
  </si>
  <si>
    <t>Total Debt secured by ad valorem taxation + Authorized Debt per Capita</t>
  </si>
  <si>
    <t>Total Debt secured by ad valorem taxation Principal &amp; Interest per Capita</t>
  </si>
  <si>
    <t>General Obligation Bonds, Series 2010</t>
  </si>
  <si>
    <t>Combination Tax &amp; Revenue Certificates of Obligation, Series 2010A</t>
  </si>
  <si>
    <t>Combination Tax &amp; Revenue Certificates of Obligation, Series 2010C</t>
  </si>
  <si>
    <t>Combination Tax &amp; Revenue Certificates of Obligation, Series 2010B</t>
  </si>
  <si>
    <t>General Obligation Refunding Bonds, Series 2011</t>
  </si>
  <si>
    <t>Combination Tax &amp; Revenue Certificates of Obligation, Series 2012</t>
  </si>
  <si>
    <t>General Obligation Refunding Bonds, Series 2012</t>
  </si>
  <si>
    <t>Combination Tax &amp; Revenue Certificates of Obligation, Series 2012A</t>
  </si>
  <si>
    <t>Combination Tax &amp; Revenue Certificates of Obligation, Series 2013</t>
  </si>
  <si>
    <t>Combination Tax &amp; Revenue Certificates of Obligation, Series 2013A</t>
  </si>
  <si>
    <t>General Obligation Bonds, Series 2014</t>
  </si>
  <si>
    <t>Combination Tax &amp; Revenue Certificates of Obligation, Series 2014</t>
  </si>
  <si>
    <t>Combination Tax &amp; Revenue Certificates of Obligation, Series 2014A</t>
  </si>
  <si>
    <t>Combination Tax &amp; Revenue Certificates of Obligation, Series 2015</t>
  </si>
  <si>
    <t>Combination Tax &amp; Revenue Certificates of Obligation, Series 2016</t>
  </si>
  <si>
    <t>General Obligation Refunding Bonds, Series 2017</t>
  </si>
  <si>
    <t>Combination Tax &amp; Revenue Certificates of Obligation, Series 2017</t>
  </si>
  <si>
    <t>General Obligation Refunding Bonds, Series 2017A</t>
  </si>
  <si>
    <t>Proceeds Unspent</t>
  </si>
  <si>
    <t>Total Principal &amp;
 Interest to Maturity</t>
  </si>
  <si>
    <t>Total Proceeds 
Received</t>
  </si>
  <si>
    <t>Official stated purpose for which the debt obligation was authorized</t>
  </si>
  <si>
    <t>2006 Bond Election Projects: upgrade City’s 911 emergency communications center and equipment, and construct  streets, sidewalks and drainage improvements, acquire, renovate, construct and improve parks and recreation facilities</t>
  </si>
  <si>
    <t>Spacek Road improvements to wastewater and storm sewer facilities; Construction of reclaimed water system and force main serving Seabourne Creek Park, FM 2218 improvements; Brazos Town Center Phase II street, drainage water and sewer improvements</t>
  </si>
  <si>
    <t>Construction of Brazos Town Center streets, traffic control facilities, drainage, water and sewer improvements</t>
  </si>
  <si>
    <t>Construction and equipment of street projects, Water and wastewater projects Construction of City facilities</t>
  </si>
  <si>
    <t>Refund obligations, Certificates of Obligation, Series 2000; Certificates of Obligation, Series 2001; General Obligation Refunding Bonds, Series 2004</t>
  </si>
  <si>
    <t>Purchase of materials, supplies, equipment, buildings for authorizes needs,  Purchase of a pumper-ladder fire truck and construction of Fire Station No. 3,  Terry High School and Seabourne Creek Water Reuse project</t>
  </si>
  <si>
    <t>Refund Certificates of Obligation, Series 2003</t>
  </si>
  <si>
    <t>Purchase of a public safety communication system</t>
  </si>
  <si>
    <t>Acquire, construct and improve public works projects (sidewalks, streets and water and sewer improvements)</t>
  </si>
  <si>
    <t>Purchase of public safety communications equipment</t>
  </si>
  <si>
    <t>2006 Bond Election Projects – Acquire and construct drainage and detention improvements throughout the City</t>
  </si>
  <si>
    <t>Water and sewer system improvements, including construction and installation of lift station, Installation, repair and replacement of water and sewer lines and professional services in connection with projects</t>
  </si>
  <si>
    <t>Street, drainage and utility improvements for Airport Road, Bryan Road, Avenue H and Avenue I</t>
  </si>
  <si>
    <t>Street, drainage and utility improvements for Old Richmond Rd/Avenue F, Chloramine Conversion, Water Plant No. 8, Lift Station No. 2 and Sanitary Sewer Improvements – Phase II.</t>
  </si>
  <si>
    <t>Street, drainage and utility improvements to the Bryan/Spacek Road Capital Project, improvements and repairs to the City's water and waste water system and professional services rendered in connection with the above listed projects</t>
  </si>
  <si>
    <t>Refund obligations, Certificates of Obligation, Series 2006; General Obligation Bonds, Series 2007; Combination Tax &amp; Revenue Certificates of Obligation, Series 2007</t>
  </si>
  <si>
    <t>Street, drainage and utility improvements to the City's streets and roads, improvements and repairs to the City's water and waste water system, railroad and wayside horn improvements and repairs, and professional services rendered in connection with the above listed projects</t>
  </si>
  <si>
    <t>Refund obligations, Certificates of Obligation, Series 2008; Certificates of Obligation, Series 2008A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</si>
</sst>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mm/dd/yyyy;@"/>
    <numFmt numFmtId="166" formatCode="_(* #,##0_);_(* \(#,##0\);_(*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0"/>
      <name val="Arial"/>
      <family val="2"/>
    </font>
    <font>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15">
    <xf numFmtId="0" fontId="0" fillId="0" borderId="0" xfId="0"/>
    <xf numFmtId="0" fontId="18" fillId="0" borderId="0" xfId="0" applyNumberFormat="1" applyFont="1" applyFill="1" applyBorder="1" applyAlignment="1" applyProtection="1"/>
    <xf numFmtId="0" fontId="0" fillId="0" borderId="0" xfId="0" applyNumberFormat="1" applyFont="1" applyFill="1" applyBorder="1" applyAlignment="1" applyProtection="1"/>
    <xf numFmtId="4" fontId="0" fillId="0" borderId="0" xfId="0" applyNumberFormat="1" applyFont="1" applyFill="1" applyBorder="1" applyAlignment="1" applyProtection="1"/>
    <xf numFmtId="164" fontId="0" fillId="0" borderId="0" xfId="0" applyNumberFormat="1" applyFont="1" applyFill="1" applyBorder="1" applyAlignment="1" applyProtection="1"/>
    <xf numFmtId="166" fontId="0" fillId="0" borderId="0" xfId="43" applyNumberFormat="1" applyFont="1" applyFill="1" applyBorder="1" applyAlignment="1" applyProtection="1"/>
    <xf numFmtId="0" fontId="0" fillId="0" borderId="0" xfId="0" applyFill="1"/>
    <xf numFmtId="4" fontId="0" fillId="0" borderId="0" xfId="0" applyNumberFormat="1" applyFill="1"/>
    <xf numFmtId="10" fontId="0" fillId="0" borderId="0" xfId="1" applyNumberFormat="1" applyFont="1" applyFill="1"/>
    <xf numFmtId="9" fontId="0" fillId="0" borderId="0" xfId="1" applyFont="1" applyFill="1"/>
    <xf numFmtId="4" fontId="0" fillId="0" borderId="1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8" fillId="0" borderId="0" xfId="0" applyFont="1" applyFill="1" applyAlignment="1">
      <alignment horizontal="left"/>
    </xf>
    <xf numFmtId="0" fontId="19" fillId="0" borderId="0" xfId="0" applyFont="1" applyFill="1"/>
    <xf numFmtId="44" fontId="0" fillId="0" borderId="0" xfId="0" applyNumberFormat="1" applyFont="1" applyFill="1" applyBorder="1" applyAlignment="1" applyProtection="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workbookViewId="0">
      <selection activeCell="B26" sqref="B26"/>
    </sheetView>
  </sheetViews>
  <sheetFormatPr defaultRowHeight="15" x14ac:dyDescent="0.25"/>
  <cols>
    <col min="1" max="1" width="68.5703125" style="6" bestFit="1" customWidth="1"/>
    <col min="2" max="2" width="29.85546875" style="6" bestFit="1" customWidth="1"/>
    <col min="3" max="3" width="20.85546875" style="6" bestFit="1" customWidth="1"/>
    <col min="4" max="4" width="12.85546875" style="6" bestFit="1" customWidth="1"/>
    <col min="5" max="5" width="23.85546875" style="6" bestFit="1" customWidth="1"/>
    <col min="6" max="7" width="18.7109375" style="6" bestFit="1" customWidth="1"/>
    <col min="8" max="8" width="18.42578125" style="6" bestFit="1" customWidth="1"/>
    <col min="9" max="9" width="14.7109375" style="6" bestFit="1" customWidth="1"/>
    <col min="10" max="10" width="17.5703125" style="6" bestFit="1" customWidth="1"/>
    <col min="11" max="11" width="11.85546875" style="6" bestFit="1" customWidth="1"/>
    <col min="12" max="12" width="14.42578125" style="6" bestFit="1" customWidth="1"/>
    <col min="13" max="13" width="11.28515625" style="6" bestFit="1" customWidth="1"/>
    <col min="14" max="14" width="11.7109375" style="6" bestFit="1" customWidth="1"/>
    <col min="15" max="15" width="226" style="6" bestFit="1" customWidth="1"/>
    <col min="16" max="16384" width="9.140625" style="6"/>
  </cols>
  <sheetData>
    <row r="1" spans="1:15" ht="26.25" x14ac:dyDescent="0.25">
      <c r="A1" s="1" t="s">
        <v>1</v>
      </c>
      <c r="B1" s="1" t="s">
        <v>0</v>
      </c>
      <c r="C1" s="1" t="s">
        <v>2</v>
      </c>
      <c r="D1" s="1" t="s">
        <v>3</v>
      </c>
      <c r="E1" s="1" t="s">
        <v>4</v>
      </c>
      <c r="F1" s="1" t="s">
        <v>5</v>
      </c>
      <c r="G1" s="11" t="s">
        <v>48</v>
      </c>
      <c r="H1" s="1" t="s">
        <v>6</v>
      </c>
      <c r="I1" s="11" t="s">
        <v>49</v>
      </c>
      <c r="J1" s="1" t="s">
        <v>47</v>
      </c>
      <c r="K1" s="1" t="s">
        <v>7</v>
      </c>
      <c r="L1" s="1" t="s">
        <v>8</v>
      </c>
      <c r="M1" s="1" t="s">
        <v>9</v>
      </c>
      <c r="N1" s="1" t="s">
        <v>10</v>
      </c>
      <c r="O1" s="12" t="s">
        <v>50</v>
      </c>
    </row>
    <row r="2" spans="1:15" x14ac:dyDescent="0.25">
      <c r="A2" s="6" t="s">
        <v>29</v>
      </c>
      <c r="B2" s="2" t="s">
        <v>11</v>
      </c>
      <c r="C2" s="3">
        <v>2635000</v>
      </c>
      <c r="D2" s="4">
        <v>43738</v>
      </c>
      <c r="E2" s="3">
        <v>1750000</v>
      </c>
      <c r="F2" s="3">
        <v>431315.625</v>
      </c>
      <c r="G2" s="3">
        <v>2181315.625</v>
      </c>
      <c r="H2" s="4">
        <v>47543</v>
      </c>
      <c r="I2" s="3">
        <v>1750000</v>
      </c>
      <c r="J2" s="14">
        <v>0</v>
      </c>
      <c r="K2" s="2" t="s">
        <v>12</v>
      </c>
      <c r="L2" s="2" t="s">
        <v>13</v>
      </c>
      <c r="M2" s="2" t="s">
        <v>14</v>
      </c>
      <c r="N2" s="2" t="s">
        <v>12</v>
      </c>
      <c r="O2" s="13" t="s">
        <v>51</v>
      </c>
    </row>
    <row r="3" spans="1:15" x14ac:dyDescent="0.25">
      <c r="A3" s="6" t="s">
        <v>30</v>
      </c>
      <c r="B3" s="2" t="s">
        <v>11</v>
      </c>
      <c r="C3" s="3">
        <v>2800000</v>
      </c>
      <c r="D3" s="4">
        <v>43738</v>
      </c>
      <c r="E3" s="3">
        <v>1855000</v>
      </c>
      <c r="F3" s="3">
        <v>453768.75</v>
      </c>
      <c r="G3" s="3">
        <v>2308768.75</v>
      </c>
      <c r="H3" s="4">
        <v>47543</v>
      </c>
      <c r="I3" s="3">
        <v>1855000</v>
      </c>
      <c r="J3" s="14">
        <v>0</v>
      </c>
      <c r="K3" s="2" t="s">
        <v>12</v>
      </c>
      <c r="L3" s="2" t="s">
        <v>13</v>
      </c>
      <c r="M3" s="2" t="s">
        <v>14</v>
      </c>
      <c r="N3" s="2" t="s">
        <v>12</v>
      </c>
      <c r="O3" s="13" t="s">
        <v>52</v>
      </c>
    </row>
    <row r="4" spans="1:15" x14ac:dyDescent="0.25">
      <c r="A4" s="6" t="s">
        <v>31</v>
      </c>
      <c r="B4" s="2" t="s">
        <v>11</v>
      </c>
      <c r="C4" s="3">
        <v>2775000</v>
      </c>
      <c r="D4" s="4">
        <v>43738</v>
      </c>
      <c r="E4" s="3">
        <v>320000</v>
      </c>
      <c r="F4" s="3">
        <v>4800</v>
      </c>
      <c r="G4" s="3">
        <v>324800</v>
      </c>
      <c r="H4" s="4">
        <v>43891</v>
      </c>
      <c r="I4" s="3">
        <v>320000</v>
      </c>
      <c r="J4" s="14">
        <v>0</v>
      </c>
      <c r="K4" s="2" t="s">
        <v>12</v>
      </c>
      <c r="L4" s="2" t="s">
        <v>13</v>
      </c>
      <c r="M4" s="2" t="s">
        <v>14</v>
      </c>
      <c r="N4" s="2" t="s">
        <v>12</v>
      </c>
      <c r="O4" s="13" t="s">
        <v>53</v>
      </c>
    </row>
    <row r="5" spans="1:15" x14ac:dyDescent="0.25">
      <c r="A5" s="6" t="s">
        <v>32</v>
      </c>
      <c r="B5" s="2" t="s">
        <v>11</v>
      </c>
      <c r="C5" s="3">
        <v>7730000</v>
      </c>
      <c r="D5" s="4">
        <v>43738</v>
      </c>
      <c r="E5" s="3">
        <v>4800000</v>
      </c>
      <c r="F5" s="3">
        <v>1018946.25</v>
      </c>
      <c r="G5" s="3">
        <v>5818946.25</v>
      </c>
      <c r="H5" s="4">
        <v>47543</v>
      </c>
      <c r="I5" s="3">
        <v>4800000</v>
      </c>
      <c r="J5" s="14">
        <v>0</v>
      </c>
      <c r="K5" s="2" t="s">
        <v>12</v>
      </c>
      <c r="L5" s="2" t="s">
        <v>13</v>
      </c>
      <c r="M5" s="2" t="s">
        <v>14</v>
      </c>
      <c r="N5" s="2" t="s">
        <v>12</v>
      </c>
      <c r="O5" s="13" t="s">
        <v>54</v>
      </c>
    </row>
    <row r="6" spans="1:15" x14ac:dyDescent="0.25">
      <c r="A6" s="6" t="s">
        <v>33</v>
      </c>
      <c r="B6" s="2" t="s">
        <v>11</v>
      </c>
      <c r="C6" s="3">
        <v>4860000</v>
      </c>
      <c r="D6" s="4">
        <v>43738</v>
      </c>
      <c r="E6" s="3">
        <v>625000</v>
      </c>
      <c r="F6" s="3">
        <v>25300</v>
      </c>
      <c r="G6" s="3">
        <v>650300</v>
      </c>
      <c r="H6" s="4">
        <v>43891</v>
      </c>
      <c r="I6" s="3">
        <v>625000</v>
      </c>
      <c r="J6" s="14">
        <v>0</v>
      </c>
      <c r="K6" s="2" t="s">
        <v>12</v>
      </c>
      <c r="L6" s="2" t="s">
        <v>13</v>
      </c>
      <c r="M6" s="2" t="s">
        <v>12</v>
      </c>
      <c r="N6" s="2" t="s">
        <v>12</v>
      </c>
      <c r="O6" s="13" t="s">
        <v>55</v>
      </c>
    </row>
    <row r="7" spans="1:15" x14ac:dyDescent="0.25">
      <c r="A7" s="6" t="s">
        <v>34</v>
      </c>
      <c r="B7" s="2" t="s">
        <v>11</v>
      </c>
      <c r="C7" s="3">
        <v>8600000</v>
      </c>
      <c r="D7" s="4">
        <v>43738</v>
      </c>
      <c r="E7" s="3">
        <v>5590000</v>
      </c>
      <c r="F7" s="3">
        <v>1095156.25</v>
      </c>
      <c r="G7" s="3">
        <v>6685156.25</v>
      </c>
      <c r="H7" s="4">
        <v>48274</v>
      </c>
      <c r="I7" s="3">
        <v>5590000</v>
      </c>
      <c r="J7" s="14">
        <v>0</v>
      </c>
      <c r="K7" s="2" t="s">
        <v>12</v>
      </c>
      <c r="L7" s="2" t="s">
        <v>13</v>
      </c>
      <c r="M7" s="2" t="s">
        <v>14</v>
      </c>
      <c r="N7" s="2" t="s">
        <v>12</v>
      </c>
      <c r="O7" s="13" t="s">
        <v>56</v>
      </c>
    </row>
    <row r="8" spans="1:15" x14ac:dyDescent="0.25">
      <c r="A8" s="6" t="s">
        <v>35</v>
      </c>
      <c r="B8" s="2" t="s">
        <v>11</v>
      </c>
      <c r="C8" s="3">
        <v>1575000</v>
      </c>
      <c r="D8" s="4">
        <v>43738</v>
      </c>
      <c r="E8" s="3">
        <v>660000</v>
      </c>
      <c r="F8" s="3">
        <v>37000</v>
      </c>
      <c r="G8" s="3">
        <v>697000</v>
      </c>
      <c r="H8" s="4">
        <v>43891</v>
      </c>
      <c r="I8" s="3">
        <v>660000</v>
      </c>
      <c r="J8" s="14">
        <v>0</v>
      </c>
      <c r="K8" s="2" t="s">
        <v>12</v>
      </c>
      <c r="L8" s="2" t="s">
        <v>13</v>
      </c>
      <c r="M8" s="2" t="s">
        <v>12</v>
      </c>
      <c r="N8" s="2" t="s">
        <v>12</v>
      </c>
      <c r="O8" s="13" t="s">
        <v>57</v>
      </c>
    </row>
    <row r="9" spans="1:15" x14ac:dyDescent="0.25">
      <c r="A9" s="6" t="s">
        <v>36</v>
      </c>
      <c r="B9" s="2" t="s">
        <v>11</v>
      </c>
      <c r="C9" s="3">
        <v>1185000</v>
      </c>
      <c r="D9" s="4">
        <v>43738</v>
      </c>
      <c r="E9" s="3">
        <v>505000</v>
      </c>
      <c r="F9" s="3">
        <v>30825</v>
      </c>
      <c r="G9" s="3">
        <v>535825</v>
      </c>
      <c r="H9" s="4">
        <v>43891</v>
      </c>
      <c r="I9" s="3">
        <v>505000</v>
      </c>
      <c r="J9" s="14">
        <v>0</v>
      </c>
      <c r="K9" s="2" t="s">
        <v>12</v>
      </c>
      <c r="L9" s="2" t="s">
        <v>13</v>
      </c>
      <c r="M9" s="2" t="s">
        <v>12</v>
      </c>
      <c r="N9" s="2" t="s">
        <v>12</v>
      </c>
      <c r="O9" s="13" t="s">
        <v>58</v>
      </c>
    </row>
    <row r="10" spans="1:15" x14ac:dyDescent="0.25">
      <c r="A10" s="6" t="s">
        <v>37</v>
      </c>
      <c r="B10" s="2" t="s">
        <v>11</v>
      </c>
      <c r="C10" s="3">
        <v>9000000</v>
      </c>
      <c r="D10" s="4">
        <v>43738</v>
      </c>
      <c r="E10" s="3">
        <v>6840000</v>
      </c>
      <c r="F10" s="3">
        <v>1247300</v>
      </c>
      <c r="G10" s="3">
        <v>8087300</v>
      </c>
      <c r="H10" s="4">
        <v>48639</v>
      </c>
      <c r="I10" s="3">
        <v>6840000</v>
      </c>
      <c r="J10" s="14">
        <v>0</v>
      </c>
      <c r="K10" s="2" t="s">
        <v>12</v>
      </c>
      <c r="L10" s="2" t="s">
        <v>13</v>
      </c>
      <c r="M10" s="2" t="s">
        <v>14</v>
      </c>
      <c r="N10" s="2" t="s">
        <v>12</v>
      </c>
      <c r="O10" s="13" t="s">
        <v>59</v>
      </c>
    </row>
    <row r="11" spans="1:15" x14ac:dyDescent="0.25">
      <c r="A11" s="6" t="s">
        <v>38</v>
      </c>
      <c r="B11" s="2" t="s">
        <v>11</v>
      </c>
      <c r="C11" s="3">
        <v>650000</v>
      </c>
      <c r="D11" s="4">
        <v>43738</v>
      </c>
      <c r="E11" s="3">
        <v>275000</v>
      </c>
      <c r="F11" s="3">
        <v>10704</v>
      </c>
      <c r="G11" s="3">
        <v>285704</v>
      </c>
      <c r="H11" s="4">
        <v>44986</v>
      </c>
      <c r="I11" s="3">
        <v>275000</v>
      </c>
      <c r="J11" s="14">
        <v>0</v>
      </c>
      <c r="K11" s="2" t="s">
        <v>12</v>
      </c>
      <c r="L11" s="2" t="s">
        <v>13</v>
      </c>
      <c r="M11" s="2" t="s">
        <v>12</v>
      </c>
      <c r="N11" s="2" t="s">
        <v>12</v>
      </c>
      <c r="O11" s="13" t="s">
        <v>60</v>
      </c>
    </row>
    <row r="12" spans="1:15" x14ac:dyDescent="0.25">
      <c r="A12" s="6" t="s">
        <v>39</v>
      </c>
      <c r="B12" s="2" t="s">
        <v>11</v>
      </c>
      <c r="C12" s="3">
        <v>1565000</v>
      </c>
      <c r="D12" s="4">
        <v>43738</v>
      </c>
      <c r="E12" s="3">
        <v>1165000</v>
      </c>
      <c r="F12" s="3">
        <v>317550</v>
      </c>
      <c r="G12" s="3">
        <v>1482550</v>
      </c>
      <c r="H12" s="4">
        <v>49004</v>
      </c>
      <c r="I12" s="3">
        <v>1165000</v>
      </c>
      <c r="J12" s="14">
        <v>807572</v>
      </c>
      <c r="K12" s="2" t="s">
        <v>12</v>
      </c>
      <c r="L12" s="2" t="s">
        <v>13</v>
      </c>
      <c r="M12" s="2" t="s">
        <v>12</v>
      </c>
      <c r="N12" s="2" t="s">
        <v>12</v>
      </c>
      <c r="O12" s="13" t="s">
        <v>61</v>
      </c>
    </row>
    <row r="13" spans="1:15" x14ac:dyDescent="0.25">
      <c r="A13" s="6" t="s">
        <v>40</v>
      </c>
      <c r="B13" s="2" t="s">
        <v>11</v>
      </c>
      <c r="C13" s="3">
        <v>5000000</v>
      </c>
      <c r="D13" s="4">
        <v>43738</v>
      </c>
      <c r="E13" s="3">
        <v>4040000</v>
      </c>
      <c r="F13" s="3">
        <v>1090618.75</v>
      </c>
      <c r="G13" s="3">
        <v>5130618.75</v>
      </c>
      <c r="H13" s="4">
        <v>49004</v>
      </c>
      <c r="I13" s="3">
        <v>4040000</v>
      </c>
      <c r="J13" s="14">
        <v>0</v>
      </c>
      <c r="K13" s="2" t="s">
        <v>12</v>
      </c>
      <c r="L13" s="2" t="s">
        <v>13</v>
      </c>
      <c r="M13" s="2" t="s">
        <v>14</v>
      </c>
      <c r="N13" s="2" t="s">
        <v>12</v>
      </c>
      <c r="O13" s="13" t="s">
        <v>62</v>
      </c>
    </row>
    <row r="14" spans="1:15" x14ac:dyDescent="0.25">
      <c r="A14" s="6" t="s">
        <v>41</v>
      </c>
      <c r="B14" s="2" t="s">
        <v>11</v>
      </c>
      <c r="C14" s="3">
        <v>3000000</v>
      </c>
      <c r="D14" s="4">
        <v>43738</v>
      </c>
      <c r="E14" s="3">
        <v>2415000</v>
      </c>
      <c r="F14" s="3">
        <v>651975</v>
      </c>
      <c r="G14" s="3">
        <v>3066975</v>
      </c>
      <c r="H14" s="4">
        <v>49004</v>
      </c>
      <c r="I14" s="3">
        <v>2415000</v>
      </c>
      <c r="J14" s="14">
        <v>0</v>
      </c>
      <c r="K14" s="2" t="s">
        <v>12</v>
      </c>
      <c r="L14" s="2" t="s">
        <v>13</v>
      </c>
      <c r="M14" s="2" t="s">
        <v>14</v>
      </c>
      <c r="N14" s="2" t="s">
        <v>12</v>
      </c>
      <c r="O14" s="13" t="s">
        <v>63</v>
      </c>
    </row>
    <row r="15" spans="1:15" x14ac:dyDescent="0.25">
      <c r="A15" s="6" t="s">
        <v>42</v>
      </c>
      <c r="B15" s="2" t="s">
        <v>11</v>
      </c>
      <c r="C15" s="3">
        <v>9760000</v>
      </c>
      <c r="D15" s="4">
        <v>43738</v>
      </c>
      <c r="E15" s="3">
        <v>8180000</v>
      </c>
      <c r="F15" s="3">
        <v>1985268.75</v>
      </c>
      <c r="G15" s="3">
        <v>10165268.75</v>
      </c>
      <c r="H15" s="4">
        <v>49369</v>
      </c>
      <c r="I15" s="3">
        <v>8180000</v>
      </c>
      <c r="J15" s="14">
        <v>0</v>
      </c>
      <c r="K15" s="2" t="s">
        <v>12</v>
      </c>
      <c r="L15" s="2" t="s">
        <v>12</v>
      </c>
      <c r="M15" s="2" t="s">
        <v>14</v>
      </c>
      <c r="N15" s="2" t="s">
        <v>12</v>
      </c>
      <c r="O15" s="13" t="s">
        <v>64</v>
      </c>
    </row>
    <row r="16" spans="1:15" x14ac:dyDescent="0.25">
      <c r="A16" s="6" t="s">
        <v>43</v>
      </c>
      <c r="B16" s="2" t="s">
        <v>11</v>
      </c>
      <c r="C16" s="3">
        <v>9825000</v>
      </c>
      <c r="D16" s="4">
        <v>43738</v>
      </c>
      <c r="E16" s="3">
        <v>8580000</v>
      </c>
      <c r="F16" s="3">
        <v>1572091.25</v>
      </c>
      <c r="G16" s="3">
        <v>10152091.25</v>
      </c>
      <c r="H16" s="4">
        <v>49735</v>
      </c>
      <c r="I16" s="3">
        <v>8580000</v>
      </c>
      <c r="J16" s="14">
        <v>0</v>
      </c>
      <c r="K16" s="2" t="s">
        <v>12</v>
      </c>
      <c r="L16" s="2" t="s">
        <v>12</v>
      </c>
      <c r="M16" s="2" t="s">
        <v>14</v>
      </c>
      <c r="N16" s="2" t="s">
        <v>12</v>
      </c>
      <c r="O16" s="13" t="s">
        <v>65</v>
      </c>
    </row>
    <row r="17" spans="1:15" x14ac:dyDescent="0.25">
      <c r="A17" s="6" t="s">
        <v>44</v>
      </c>
      <c r="B17" s="2" t="s">
        <v>11</v>
      </c>
      <c r="C17" s="3">
        <v>7390000</v>
      </c>
      <c r="D17" s="4">
        <v>43738</v>
      </c>
      <c r="E17" s="3">
        <v>6150000</v>
      </c>
      <c r="F17" s="3">
        <v>920650</v>
      </c>
      <c r="G17" s="3">
        <v>7070650</v>
      </c>
      <c r="H17" s="4">
        <v>46813</v>
      </c>
      <c r="I17" s="3">
        <v>6150000</v>
      </c>
      <c r="J17" s="14">
        <v>0</v>
      </c>
      <c r="K17" s="2" t="s">
        <v>12</v>
      </c>
      <c r="L17" s="2" t="s">
        <v>12</v>
      </c>
      <c r="M17" s="2" t="s">
        <v>14</v>
      </c>
      <c r="N17" s="2" t="s">
        <v>12</v>
      </c>
      <c r="O17" s="13" t="s">
        <v>66</v>
      </c>
    </row>
    <row r="18" spans="1:15" x14ac:dyDescent="0.25">
      <c r="A18" s="6" t="s">
        <v>45</v>
      </c>
      <c r="B18" s="2" t="s">
        <v>11</v>
      </c>
      <c r="C18" s="3">
        <v>9320000</v>
      </c>
      <c r="D18" s="4">
        <v>43738</v>
      </c>
      <c r="E18" s="3">
        <v>8660000</v>
      </c>
      <c r="F18" s="3">
        <v>2545950</v>
      </c>
      <c r="G18" s="3">
        <v>11205950</v>
      </c>
      <c r="H18" s="4">
        <v>50100</v>
      </c>
      <c r="I18" s="3">
        <v>8660000</v>
      </c>
      <c r="J18" s="14">
        <f>3479348</f>
        <v>3479348</v>
      </c>
      <c r="K18" s="2" t="s">
        <v>12</v>
      </c>
      <c r="L18" s="2" t="s">
        <v>12</v>
      </c>
      <c r="M18" s="2" t="s">
        <v>14</v>
      </c>
      <c r="N18" s="2" t="s">
        <v>12</v>
      </c>
      <c r="O18" s="13" t="s">
        <v>67</v>
      </c>
    </row>
    <row r="19" spans="1:15" x14ac:dyDescent="0.25">
      <c r="A19" s="6" t="s">
        <v>46</v>
      </c>
      <c r="B19" s="2" t="s">
        <v>11</v>
      </c>
      <c r="C19" s="3">
        <v>4945000</v>
      </c>
      <c r="D19" s="4">
        <v>43738</v>
      </c>
      <c r="E19" s="3">
        <v>4475000</v>
      </c>
      <c r="F19" s="3">
        <v>654375</v>
      </c>
      <c r="G19" s="3">
        <v>5129375</v>
      </c>
      <c r="H19" s="4">
        <v>47178</v>
      </c>
      <c r="I19" s="3">
        <v>4475000</v>
      </c>
      <c r="J19" s="14">
        <v>0</v>
      </c>
      <c r="K19" s="2" t="s">
        <v>12</v>
      </c>
      <c r="L19" s="2" t="s">
        <v>12</v>
      </c>
      <c r="M19" s="2" t="s">
        <v>14</v>
      </c>
      <c r="N19" s="2" t="s">
        <v>12</v>
      </c>
      <c r="O19" s="13" t="s">
        <v>68</v>
      </c>
    </row>
    <row r="20" spans="1:15" ht="15.75" thickBot="1" x14ac:dyDescent="0.3">
      <c r="A20" s="2" t="s">
        <v>15</v>
      </c>
      <c r="B20" s="2" t="s">
        <v>15</v>
      </c>
      <c r="C20" s="2" t="s">
        <v>15</v>
      </c>
      <c r="E20" s="10">
        <f>SUM(E2:E19)</f>
        <v>66885000</v>
      </c>
      <c r="F20" s="10">
        <f>SUM(F2:F19)</f>
        <v>14093594.625</v>
      </c>
      <c r="G20" s="10">
        <f>SUM(G2:G19)</f>
        <v>80978594.625</v>
      </c>
      <c r="K20" s="2" t="s">
        <v>15</v>
      </c>
      <c r="L20" s="2" t="s">
        <v>15</v>
      </c>
      <c r="M20" s="2" t="s">
        <v>15</v>
      </c>
      <c r="N20" s="2" t="s">
        <v>15</v>
      </c>
    </row>
    <row r="21" spans="1:15" ht="15.75" thickTop="1" x14ac:dyDescent="0.25"/>
    <row r="22" spans="1:15" x14ac:dyDescent="0.25">
      <c r="A22" s="1" t="s">
        <v>16</v>
      </c>
      <c r="B22" s="1" t="s">
        <v>17</v>
      </c>
      <c r="C22" s="1" t="s">
        <v>4</v>
      </c>
      <c r="D22" s="1" t="s">
        <v>18</v>
      </c>
      <c r="E22" s="1" t="s">
        <v>19</v>
      </c>
    </row>
    <row r="23" spans="1:15" x14ac:dyDescent="0.25">
      <c r="A23" s="2" t="s">
        <v>20</v>
      </c>
      <c r="B23" s="2" t="s">
        <v>15</v>
      </c>
      <c r="C23" s="3">
        <f>E20</f>
        <v>66885000</v>
      </c>
      <c r="D23" s="3">
        <v>14093594.625</v>
      </c>
      <c r="E23" s="3">
        <f>G20</f>
        <v>80978594.625</v>
      </c>
    </row>
    <row r="24" spans="1:15" x14ac:dyDescent="0.25">
      <c r="A24" s="2" t="s">
        <v>21</v>
      </c>
      <c r="B24" s="2" t="s">
        <v>15</v>
      </c>
      <c r="C24" s="3">
        <v>0</v>
      </c>
      <c r="D24" s="3">
        <v>0</v>
      </c>
      <c r="E24" s="3">
        <v>0</v>
      </c>
    </row>
    <row r="25" spans="1:15" x14ac:dyDescent="0.25">
      <c r="A25" s="2" t="s">
        <v>22</v>
      </c>
      <c r="B25" s="2" t="s">
        <v>15</v>
      </c>
      <c r="C25" s="3">
        <f>E20</f>
        <v>66885000</v>
      </c>
      <c r="D25" s="3">
        <v>0</v>
      </c>
      <c r="E25" s="3">
        <v>0</v>
      </c>
      <c r="F25" s="3"/>
    </row>
    <row r="26" spans="1:15" x14ac:dyDescent="0.25">
      <c r="A26" s="2" t="s">
        <v>23</v>
      </c>
      <c r="B26" s="2" t="s">
        <v>15</v>
      </c>
      <c r="C26" s="3">
        <f>E20</f>
        <v>66885000</v>
      </c>
      <c r="D26" s="3">
        <v>14093594.625</v>
      </c>
      <c r="E26" s="3">
        <f>C26+D26</f>
        <v>80978594.625</v>
      </c>
      <c r="F26" s="3"/>
      <c r="G26" s="3"/>
    </row>
    <row r="27" spans="1:15" x14ac:dyDescent="0.25">
      <c r="A27" s="2" t="s">
        <v>24</v>
      </c>
      <c r="B27" s="2" t="s">
        <v>15</v>
      </c>
      <c r="C27" s="3">
        <f>E20</f>
        <v>66885000</v>
      </c>
      <c r="D27" s="3">
        <v>0</v>
      </c>
      <c r="E27" s="3">
        <v>0</v>
      </c>
      <c r="F27" s="7"/>
      <c r="G27" s="7"/>
    </row>
    <row r="28" spans="1:15" x14ac:dyDescent="0.25">
      <c r="A28" s="2" t="s">
        <v>25</v>
      </c>
      <c r="B28" s="5">
        <v>40140</v>
      </c>
      <c r="C28" s="3">
        <v>0</v>
      </c>
      <c r="D28" s="3">
        <v>0</v>
      </c>
      <c r="E28" s="3">
        <v>0</v>
      </c>
      <c r="F28" s="8"/>
      <c r="G28" s="9"/>
    </row>
    <row r="29" spans="1:15" x14ac:dyDescent="0.25">
      <c r="A29" s="2" t="s">
        <v>26</v>
      </c>
      <c r="B29" s="2" t="s">
        <v>15</v>
      </c>
      <c r="C29" s="3">
        <f>C26/B28</f>
        <v>1666.2929745889387</v>
      </c>
      <c r="D29" s="3">
        <v>0</v>
      </c>
      <c r="E29" s="3">
        <v>0</v>
      </c>
    </row>
    <row r="30" spans="1:15" x14ac:dyDescent="0.25">
      <c r="A30" s="2" t="s">
        <v>27</v>
      </c>
      <c r="B30" s="2" t="s">
        <v>15</v>
      </c>
      <c r="C30" s="3">
        <f>C27/B28</f>
        <v>1666.2929745889387</v>
      </c>
      <c r="D30" s="3">
        <v>0</v>
      </c>
      <c r="E30" s="3">
        <v>0</v>
      </c>
    </row>
    <row r="31" spans="1:15" x14ac:dyDescent="0.25">
      <c r="A31" s="2" t="s">
        <v>28</v>
      </c>
      <c r="B31" s="2" t="s">
        <v>15</v>
      </c>
      <c r="C31" s="3">
        <f>E26/B28</f>
        <v>2017.4039517937219</v>
      </c>
      <c r="D31" s="3">
        <v>0</v>
      </c>
      <c r="E31" s="3">
        <v>0</v>
      </c>
    </row>
  </sheetData>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Garza, Luis</dc:creator>
  <cp:lastModifiedBy>Garza, Luis</cp:lastModifiedBy>
  <dcterms:created xsi:type="dcterms:W3CDTF">2020-02-03T17:44:18Z</dcterms:created>
  <dcterms:modified xsi:type="dcterms:W3CDTF">2020-03-13T19:07:02Z</dcterms:modified>
</cp:coreProperties>
</file>