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X:\Finance\Financial Transparency\Debt\Working Documents\"/>
    </mc:Choice>
  </mc:AlternateContent>
  <xr:revisionPtr revIDLastSave="0" documentId="13_ncr:1_{EE86E61B-97B6-41E1-917C-5D69A58A0F3D}" xr6:coauthVersionLast="43" xr6:coauthVersionMax="43" xr10:uidLastSave="{00000000-0000-0000-0000-000000000000}"/>
  <bookViews>
    <workbookView xWindow="23880" yWindow="-120" windowWidth="24240" windowHeight="13740" xr2:uid="{00000000-000D-0000-FFFF-FFFF00000000}"/>
  </bookViews>
  <sheets>
    <sheet name="work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1" l="1"/>
  <c r="D29" i="1"/>
  <c r="D26" i="1"/>
  <c r="C34" i="1"/>
  <c r="C30" i="1"/>
  <c r="C29" i="1"/>
  <c r="C28" i="1"/>
  <c r="C26" i="1"/>
  <c r="F23" i="1" l="1"/>
  <c r="G23" i="1"/>
  <c r="E23" i="1"/>
  <c r="C33" i="1" l="1"/>
  <c r="C32" i="1" l="1"/>
  <c r="E26" i="1"/>
</calcChain>
</file>

<file path=xl/sharedStrings.xml><?xml version="1.0" encoding="utf-8"?>
<sst xmlns="http://schemas.openxmlformats.org/spreadsheetml/2006/main" count="191" uniqueCount="75">
  <si>
    <t>Bond Title</t>
  </si>
  <si>
    <t>Original Par Amount</t>
  </si>
  <si>
    <t>As Of Date</t>
  </si>
  <si>
    <t>Principal Outstanding</t>
  </si>
  <si>
    <t>Interest To Maturity</t>
  </si>
  <si>
    <t>Final Maturity Date</t>
  </si>
  <si>
    <t>Fitch Rating</t>
  </si>
  <si>
    <t>Moodys Rating</t>
  </si>
  <si>
    <t>S&amp;P Rating</t>
  </si>
  <si>
    <t>Kroll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</si>
  <si>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</si>
  <si>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</si>
  <si>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</si>
  <si>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</si>
  <si>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</si>
  <si>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</si>
  <si>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</si>
  <si>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</si>
  <si>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</si>
  <si>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</si>
  <si>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</si>
  <si>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</si>
  <si>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</si>
  <si>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</si>
  <si>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Total Debt secured by ad valorem taxation per Capita</t>
  </si>
  <si>
    <t>Total Debt secured by ad valorem taxation + Authorized Debt per Capita</t>
  </si>
  <si>
    <t>Total Debt secured by ad valorem taxation Principal &amp; Interest per Capita</t>
  </si>
  <si>
    <t>2018 Population</t>
  </si>
  <si>
    <t>General Obligation Refunding Bonds, Series 2009</t>
  </si>
  <si>
    <t>Refund certain obligations, Certificates of Obligation, Series 1998 and Construction and equipment of parks, streets and drainage projects</t>
  </si>
  <si>
    <t>Construction of streets, paving and related drainage projects and construction of a utility project for wastewater reuse</t>
  </si>
  <si>
    <t>2006 Bond Election Projects: upgrade City’s 911 emergency communications center and equipment, and construct  streets, sidewalks and drainage improvements, acquire, renovate, construct and improve parks and recreation facilities</t>
  </si>
  <si>
    <t>Spacek Road improvements to wastewater and storm sewer facilities; Construction of reclaimed water system and force main serving Seabourne Creek Park, FM 2218 improvements; Brazos Town Center Phase II street, drainage water and sewer improvements</t>
  </si>
  <si>
    <t>Construction of Brazos Town Center streets, traffic control facilities, drainage, water and sewer improvements</t>
  </si>
  <si>
    <t>Construction and equipment of street projects, Water and wastewater projects Construction of City facilities</t>
  </si>
  <si>
    <t>Refund obligations, Certificates of Obligation, Series 2000; Certificates of Obligation, Series 2001; General Obligation Refunding Bonds, Series 2004</t>
  </si>
  <si>
    <t>Purchase of materials, supplies, equipment, buildings for authorizes needs,  Purchase of a pumper-ladder fire truck and construction of Fire Station No. 3,  Terry High School and Seabourne Creek Water Reuse project</t>
  </si>
  <si>
    <t>Refund Certificates of Obligation, Series 2003</t>
  </si>
  <si>
    <t>Purchase of a public safety communication system</t>
  </si>
  <si>
    <t>Acquire, construct and improve public works projects (sidewalks, streets and water and sewer improvements)</t>
  </si>
  <si>
    <t>Purchase of public safety communications equipment</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</si>
  <si>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</si>
  <si>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</si>
  <si>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Airport Road, Bryan Road, Avenue H and Avenue I</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</si>
  <si>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</si>
  <si>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</si>
  <si>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2008; Certificates of Obligation, Series 2008A</t>
  </si>
  <si>
    <t>Official stated purpose for which the debt obligation was authorized</t>
  </si>
  <si>
    <t>Proceeds Unspent</t>
  </si>
  <si>
    <t>Total Proceeds 
Received</t>
  </si>
  <si>
    <t>Refund obligations, Certificates of Obligation, Series 2006; General Obligation Bonds, Series 2007; Combination Tax &amp; Revenue Certificates of Obligation, Series 2007</t>
  </si>
  <si>
    <t>Is secured by 
ad valorem taxes</t>
  </si>
  <si>
    <t>Total Principal &amp; 
Interest to Maturity</t>
  </si>
  <si>
    <t>Combination Tax &amp; Revenue Certificates of Obligation, Series 2009</t>
  </si>
  <si>
    <t>General Obligation Bonds, Series 2010</t>
  </si>
  <si>
    <t>Combination Tax &amp; Revenue Certificates of Obligation, Series 2010A</t>
  </si>
  <si>
    <t>Combination Tax &amp; Revenue Certificates of Obligation, Series 2010C</t>
  </si>
  <si>
    <t>Combination Tax &amp; Revenue Certificates of Obligation, Series 2010B</t>
  </si>
  <si>
    <t>General Obligation Refunding Bonds, Series 2011</t>
  </si>
  <si>
    <t>Combination Tax &amp; Revenue Certificates of Obligation, Series 2012</t>
  </si>
  <si>
    <t>General Obligation Refunding Bonds, Series 2012</t>
  </si>
  <si>
    <t>Combination Tax &amp; Revenue Certificates of Obligation, Series 2012A</t>
  </si>
  <si>
    <t>Combination Tax &amp; Revenue Certificates of Obligation, Series 2013</t>
  </si>
  <si>
    <t>Combination Tax &amp; Revenue Certificates of Obligation, Series 2013A</t>
  </si>
  <si>
    <t>General Obligation Bonds, Series 2014</t>
  </si>
  <si>
    <t>Combination Tax &amp; Revenue Certificates of Obligation, Series 2014</t>
  </si>
  <si>
    <t>Combination Tax &amp; Revenue Certificates of Obligation, Series 2014A</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</si>
  <si>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</si>
  <si>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</si>
  <si>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</si>
  <si>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</si>
  <si>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</si>
  <si>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</si>
  <si>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Combination Tax &amp; Revenue Certificates of Obligation, Series 2008A</t>
  </si>
  <si>
    <t>Acquisition of the property in connection with the Dry Creek drainage project and professional services related to the utility project for wastewater reuse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</si>
</sst>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yy;@"/>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name val="Arial"/>
      <family val="2"/>
    </font>
    <font>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17">
    <xf numFmtId="0" fontId="0" fillId="0" borderId="0" xfId="0"/>
    <xf numFmtId="0" fontId="18" fillId="0" borderId="0" xfId="0" applyFont="1"/>
    <xf numFmtId="4" fontId="0" fillId="0" borderId="0" xfId="0" applyNumberFormat="1"/>
    <xf numFmtId="164" fontId="0" fillId="0" borderId="0" xfId="0" applyNumberFormat="1"/>
    <xf numFmtId="0" fontId="0" fillId="33" borderId="0" xfId="0" applyFill="1"/>
    <xf numFmtId="4" fontId="0" fillId="33" borderId="0" xfId="0" applyNumberFormat="1" applyFill="1"/>
    <xf numFmtId="164" fontId="0" fillId="33" borderId="0" xfId="0" applyNumberFormat="1" applyFill="1"/>
    <xf numFmtId="0" fontId="19" fillId="0" borderId="0" xfId="0" applyFont="1"/>
    <xf numFmtId="0" fontId="19" fillId="33" borderId="0" xfId="0" applyFont="1" applyFill="1"/>
    <xf numFmtId="0" fontId="18" fillId="0" borderId="0" xfId="0" applyFont="1" applyAlignment="1">
      <alignment horizontal="left"/>
    </xf>
    <xf numFmtId="0" fontId="18" fillId="0" borderId="0" xfId="0" applyFont="1" applyAlignment="1">
      <alignment horizontal="center" vertical="center" wrapText="1"/>
    </xf>
    <xf numFmtId="43" fontId="0" fillId="0" borderId="0" xfId="0" applyNumberFormat="1"/>
    <xf numFmtId="43" fontId="0" fillId="33" borderId="0" xfId="0" applyNumberFormat="1" applyFill="1"/>
    <xf numFmtId="0" fontId="18" fillId="0" borderId="0" xfId="0" applyFont="1" applyAlignment="1">
      <alignment wrapText="1"/>
    </xf>
    <xf numFmtId="4" fontId="0" fillId="0" borderId="10" xfId="0" applyNumberFormat="1" applyBorder="1"/>
    <xf numFmtId="10" fontId="0" fillId="0" borderId="0" xfId="42" applyNumberFormat="1" applyFont="1"/>
    <xf numFmtId="0" fontId="19" fillId="33"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workbookViewId="0">
      <selection activeCell="B33" sqref="B33"/>
    </sheetView>
  </sheetViews>
  <sheetFormatPr defaultRowHeight="18.75" customHeight="1" x14ac:dyDescent="0.25"/>
  <cols>
    <col min="1" max="1" width="68.5703125" bestFit="1" customWidth="1"/>
    <col min="2" max="2" width="16.85546875" customWidth="1"/>
    <col min="3" max="3" width="20.85546875" customWidth="1"/>
    <col min="4" max="4" width="12.85546875" customWidth="1"/>
    <col min="5" max="5" width="23.85546875" customWidth="1"/>
    <col min="6" max="6" width="18.7109375" customWidth="1"/>
    <col min="7" max="7" width="18.140625" customWidth="1"/>
    <col min="8" max="9" width="18.42578125" customWidth="1"/>
    <col min="10" max="10" width="17.5703125" bestFit="1" customWidth="1"/>
    <col min="11" max="11" width="11.85546875" bestFit="1" customWidth="1"/>
    <col min="12" max="12" width="14.42578125" bestFit="1" customWidth="1"/>
    <col min="13" max="14" width="11.28515625" bestFit="1" customWidth="1"/>
    <col min="15" max="15" width="226" bestFit="1" customWidth="1"/>
    <col min="16" max="16" width="209.140625" bestFit="1" customWidth="1"/>
  </cols>
  <sheetData>
    <row r="1" spans="1:15" ht="27.75" customHeight="1" x14ac:dyDescent="0.25">
      <c r="A1" s="1" t="s">
        <v>0</v>
      </c>
      <c r="B1" s="13" t="s">
        <v>51</v>
      </c>
      <c r="C1" s="1" t="s">
        <v>1</v>
      </c>
      <c r="D1" s="1" t="s">
        <v>2</v>
      </c>
      <c r="E1" s="1" t="s">
        <v>3</v>
      </c>
      <c r="F1" s="1" t="s">
        <v>4</v>
      </c>
      <c r="G1" s="13" t="s">
        <v>52</v>
      </c>
      <c r="H1" s="1" t="s">
        <v>5</v>
      </c>
      <c r="I1" s="10" t="s">
        <v>49</v>
      </c>
      <c r="J1" s="1" t="s">
        <v>48</v>
      </c>
      <c r="K1" s="1" t="s">
        <v>6</v>
      </c>
      <c r="L1" s="1" t="s">
        <v>7</v>
      </c>
      <c r="M1" s="1" t="s">
        <v>8</v>
      </c>
      <c r="N1" s="1" t="s">
        <v>9</v>
      </c>
      <c r="O1" s="9" t="s">
        <v>47</v>
      </c>
    </row>
    <row r="2" spans="1:15" s="4" customFormat="1" ht="18.75" customHeight="1" x14ac:dyDescent="0.25">
      <c r="A2" s="4" t="s">
        <v>73</v>
      </c>
      <c r="B2" s="4" t="s">
        <v>10</v>
      </c>
      <c r="C2" s="5">
        <v>1800000</v>
      </c>
      <c r="D2" s="6">
        <v>43373</v>
      </c>
      <c r="E2" s="5">
        <v>80000</v>
      </c>
      <c r="F2" s="12">
        <v>1700</v>
      </c>
      <c r="G2" s="5">
        <v>80000</v>
      </c>
      <c r="H2" s="6">
        <v>43525</v>
      </c>
      <c r="I2" s="5">
        <v>1800000</v>
      </c>
      <c r="J2" s="12">
        <v>0</v>
      </c>
      <c r="K2" s="4" t="s">
        <v>11</v>
      </c>
      <c r="L2" s="4" t="s">
        <v>12</v>
      </c>
      <c r="M2" s="4" t="s">
        <v>13</v>
      </c>
      <c r="N2" s="4" t="s">
        <v>11</v>
      </c>
      <c r="O2" s="16" t="s">
        <v>74</v>
      </c>
    </row>
    <row r="3" spans="1:15" ht="18.75" customHeight="1" x14ac:dyDescent="0.25">
      <c r="A3" t="s">
        <v>28</v>
      </c>
      <c r="B3" t="s">
        <v>10</v>
      </c>
      <c r="C3" s="2">
        <v>9170000</v>
      </c>
      <c r="D3" s="3">
        <v>43373</v>
      </c>
      <c r="E3" s="2">
        <v>2230000</v>
      </c>
      <c r="F3" s="2">
        <v>546388.75</v>
      </c>
      <c r="G3" s="2">
        <v>2776388.75</v>
      </c>
      <c r="H3" s="3">
        <v>47178</v>
      </c>
      <c r="I3" s="2">
        <v>9170000</v>
      </c>
      <c r="J3" s="11">
        <v>0</v>
      </c>
      <c r="K3" t="s">
        <v>11</v>
      </c>
      <c r="L3" t="s">
        <v>12</v>
      </c>
      <c r="M3" t="s">
        <v>13</v>
      </c>
      <c r="N3" t="s">
        <v>11</v>
      </c>
      <c r="O3" s="7" t="s">
        <v>29</v>
      </c>
    </row>
    <row r="4" spans="1:15" s="4" customFormat="1" ht="18.75" customHeight="1" x14ac:dyDescent="0.25">
      <c r="A4" s="4" t="s">
        <v>53</v>
      </c>
      <c r="B4" s="4" t="s">
        <v>10</v>
      </c>
      <c r="C4" s="5">
        <v>1670000</v>
      </c>
      <c r="D4" s="6">
        <v>43373</v>
      </c>
      <c r="E4" s="5">
        <v>980000</v>
      </c>
      <c r="F4" s="5">
        <v>258581.25</v>
      </c>
      <c r="G4" s="5">
        <v>1238581.25</v>
      </c>
      <c r="H4" s="6">
        <v>47178</v>
      </c>
      <c r="I4" s="5">
        <v>1670000</v>
      </c>
      <c r="J4" s="12">
        <v>0</v>
      </c>
      <c r="K4" s="4" t="s">
        <v>11</v>
      </c>
      <c r="L4" s="4" t="s">
        <v>12</v>
      </c>
      <c r="M4" s="4" t="s">
        <v>13</v>
      </c>
      <c r="N4" s="4" t="s">
        <v>11</v>
      </c>
      <c r="O4" s="8" t="s">
        <v>30</v>
      </c>
    </row>
    <row r="5" spans="1:15" ht="18.75" customHeight="1" x14ac:dyDescent="0.25">
      <c r="A5" t="s">
        <v>54</v>
      </c>
      <c r="B5" t="s">
        <v>10</v>
      </c>
      <c r="C5" s="2">
        <v>2635000</v>
      </c>
      <c r="D5" s="3">
        <v>43373</v>
      </c>
      <c r="E5" s="2">
        <v>1870000</v>
      </c>
      <c r="F5" s="2">
        <v>505134.375</v>
      </c>
      <c r="G5" s="2">
        <v>2375134.375</v>
      </c>
      <c r="H5" s="3">
        <v>47543</v>
      </c>
      <c r="I5" s="2">
        <v>2635000</v>
      </c>
      <c r="J5" s="11">
        <v>0</v>
      </c>
      <c r="K5" t="s">
        <v>11</v>
      </c>
      <c r="L5" t="s">
        <v>12</v>
      </c>
      <c r="M5" t="s">
        <v>13</v>
      </c>
      <c r="N5" t="s">
        <v>11</v>
      </c>
      <c r="O5" s="7" t="s">
        <v>31</v>
      </c>
    </row>
    <row r="6" spans="1:15" s="4" customFormat="1" ht="18.75" customHeight="1" x14ac:dyDescent="0.25">
      <c r="A6" s="4" t="s">
        <v>55</v>
      </c>
      <c r="B6" s="4" t="s">
        <v>10</v>
      </c>
      <c r="C6" s="5">
        <v>2800000</v>
      </c>
      <c r="D6" s="6">
        <v>43373</v>
      </c>
      <c r="E6" s="5">
        <v>1980000</v>
      </c>
      <c r="F6" s="5">
        <v>530543.75</v>
      </c>
      <c r="G6" s="5">
        <v>2510543.75</v>
      </c>
      <c r="H6" s="6">
        <v>47543</v>
      </c>
      <c r="I6" s="5">
        <v>2800000</v>
      </c>
      <c r="J6" s="12">
        <v>0</v>
      </c>
      <c r="K6" s="4" t="s">
        <v>11</v>
      </c>
      <c r="L6" s="4" t="s">
        <v>12</v>
      </c>
      <c r="M6" s="4" t="s">
        <v>13</v>
      </c>
      <c r="N6" s="4" t="s">
        <v>11</v>
      </c>
      <c r="O6" s="8" t="s">
        <v>32</v>
      </c>
    </row>
    <row r="7" spans="1:15" ht="18.75" customHeight="1" x14ac:dyDescent="0.25">
      <c r="A7" t="s">
        <v>56</v>
      </c>
      <c r="B7" t="s">
        <v>10</v>
      </c>
      <c r="C7" s="2">
        <v>2775000</v>
      </c>
      <c r="D7" s="3">
        <v>43373</v>
      </c>
      <c r="E7" s="2">
        <v>630000</v>
      </c>
      <c r="F7" s="2">
        <v>18275</v>
      </c>
      <c r="G7" s="2">
        <v>648275</v>
      </c>
      <c r="H7" s="3">
        <v>43891</v>
      </c>
      <c r="I7" s="2">
        <v>2775000</v>
      </c>
      <c r="J7" s="11">
        <v>0</v>
      </c>
      <c r="K7" t="s">
        <v>11</v>
      </c>
      <c r="L7" t="s">
        <v>12</v>
      </c>
      <c r="M7" t="s">
        <v>13</v>
      </c>
      <c r="N7" t="s">
        <v>11</v>
      </c>
      <c r="O7" s="7" t="s">
        <v>33</v>
      </c>
    </row>
    <row r="8" spans="1:15" s="4" customFormat="1" ht="18.75" customHeight="1" x14ac:dyDescent="0.25">
      <c r="A8" s="4" t="s">
        <v>57</v>
      </c>
      <c r="B8" s="4" t="s">
        <v>10</v>
      </c>
      <c r="C8" s="5">
        <v>7730000</v>
      </c>
      <c r="D8" s="6">
        <v>43373</v>
      </c>
      <c r="E8" s="5">
        <v>5155000</v>
      </c>
      <c r="F8" s="5">
        <v>1188530</v>
      </c>
      <c r="G8" s="5">
        <v>6343530</v>
      </c>
      <c r="H8" s="6">
        <v>47543</v>
      </c>
      <c r="I8" s="5">
        <v>7730000</v>
      </c>
      <c r="J8" s="12">
        <v>0</v>
      </c>
      <c r="K8" s="4" t="s">
        <v>11</v>
      </c>
      <c r="L8" s="4" t="s">
        <v>12</v>
      </c>
      <c r="M8" s="4" t="s">
        <v>13</v>
      </c>
      <c r="N8" s="4" t="s">
        <v>11</v>
      </c>
      <c r="O8" s="8" t="s">
        <v>34</v>
      </c>
    </row>
    <row r="9" spans="1:15" ht="18.75" customHeight="1" x14ac:dyDescent="0.25">
      <c r="A9" t="s">
        <v>58</v>
      </c>
      <c r="B9" t="s">
        <v>10</v>
      </c>
      <c r="C9" s="2">
        <v>4860000</v>
      </c>
      <c r="D9" s="3">
        <v>43373</v>
      </c>
      <c r="E9" s="2">
        <v>915000</v>
      </c>
      <c r="F9" s="2">
        <v>56100</v>
      </c>
      <c r="G9" s="2">
        <v>971100</v>
      </c>
      <c r="H9" s="3">
        <v>44256</v>
      </c>
      <c r="I9" s="2">
        <v>4860000</v>
      </c>
      <c r="J9" s="11">
        <v>0</v>
      </c>
      <c r="K9" t="s">
        <v>11</v>
      </c>
      <c r="L9" t="s">
        <v>12</v>
      </c>
      <c r="M9" t="s">
        <v>11</v>
      </c>
      <c r="N9" t="s">
        <v>11</v>
      </c>
      <c r="O9" s="7" t="s">
        <v>35</v>
      </c>
    </row>
    <row r="10" spans="1:15" s="4" customFormat="1" ht="18.75" customHeight="1" x14ac:dyDescent="0.25">
      <c r="A10" s="4" t="s">
        <v>59</v>
      </c>
      <c r="B10" s="4" t="s">
        <v>10</v>
      </c>
      <c r="C10" s="5">
        <v>8600000</v>
      </c>
      <c r="D10" s="6">
        <v>43373</v>
      </c>
      <c r="E10" s="5">
        <v>6020000</v>
      </c>
      <c r="F10" s="5">
        <v>1260383.75</v>
      </c>
      <c r="G10" s="5">
        <v>7280383.75</v>
      </c>
      <c r="H10" s="6">
        <v>48274</v>
      </c>
      <c r="I10" s="5">
        <v>8600000</v>
      </c>
      <c r="J10" s="12">
        <v>0</v>
      </c>
      <c r="K10" s="4" t="s">
        <v>11</v>
      </c>
      <c r="L10" s="4" t="s">
        <v>12</v>
      </c>
      <c r="M10" s="4" t="s">
        <v>13</v>
      </c>
      <c r="N10" s="4" t="s">
        <v>11</v>
      </c>
      <c r="O10" s="8" t="s">
        <v>36</v>
      </c>
    </row>
    <row r="11" spans="1:15" ht="18.75" customHeight="1" x14ac:dyDescent="0.25">
      <c r="A11" t="s">
        <v>60</v>
      </c>
      <c r="B11" t="s">
        <v>10</v>
      </c>
      <c r="C11" s="2">
        <v>1575000</v>
      </c>
      <c r="D11" s="3">
        <v>43373</v>
      </c>
      <c r="E11" s="2">
        <v>805000</v>
      </c>
      <c r="F11" s="2">
        <v>52900</v>
      </c>
      <c r="G11" s="2">
        <v>857900</v>
      </c>
      <c r="H11" s="3">
        <v>45352</v>
      </c>
      <c r="I11" s="2">
        <v>1575000</v>
      </c>
      <c r="J11" s="11">
        <v>0</v>
      </c>
      <c r="K11" t="s">
        <v>11</v>
      </c>
      <c r="L11" t="s">
        <v>12</v>
      </c>
      <c r="M11" t="s">
        <v>11</v>
      </c>
      <c r="N11" t="s">
        <v>11</v>
      </c>
      <c r="O11" s="7" t="s">
        <v>37</v>
      </c>
    </row>
    <row r="12" spans="1:15" s="4" customFormat="1" ht="18.75" customHeight="1" x14ac:dyDescent="0.25">
      <c r="A12" s="4" t="s">
        <v>61</v>
      </c>
      <c r="B12" s="4" t="s">
        <v>10</v>
      </c>
      <c r="C12" s="5">
        <v>1185000</v>
      </c>
      <c r="D12" s="6">
        <v>43373</v>
      </c>
      <c r="E12" s="5">
        <v>625000</v>
      </c>
      <c r="F12" s="5">
        <v>47775</v>
      </c>
      <c r="G12" s="5">
        <v>672775</v>
      </c>
      <c r="H12" s="6">
        <v>44986</v>
      </c>
      <c r="I12" s="5">
        <v>1185000</v>
      </c>
      <c r="J12" s="12">
        <v>0</v>
      </c>
      <c r="K12" s="4" t="s">
        <v>11</v>
      </c>
      <c r="L12" s="4" t="s">
        <v>12</v>
      </c>
      <c r="M12" s="4" t="s">
        <v>11</v>
      </c>
      <c r="N12" s="4" t="s">
        <v>11</v>
      </c>
      <c r="O12" s="8" t="s">
        <v>38</v>
      </c>
    </row>
    <row r="13" spans="1:15" ht="18.75" customHeight="1" x14ac:dyDescent="0.25">
      <c r="A13" t="s">
        <v>62</v>
      </c>
      <c r="B13" t="s">
        <v>10</v>
      </c>
      <c r="C13" s="2">
        <v>9000000</v>
      </c>
      <c r="D13" s="3">
        <v>43373</v>
      </c>
      <c r="E13" s="2">
        <v>7225000</v>
      </c>
      <c r="F13" s="2">
        <v>1409375</v>
      </c>
      <c r="G13" s="2">
        <v>8634375</v>
      </c>
      <c r="H13" s="3">
        <v>48639</v>
      </c>
      <c r="I13" s="2">
        <v>9000000</v>
      </c>
      <c r="J13" s="11">
        <v>0</v>
      </c>
      <c r="K13" t="s">
        <v>11</v>
      </c>
      <c r="L13" t="s">
        <v>12</v>
      </c>
      <c r="M13" t="s">
        <v>13</v>
      </c>
      <c r="N13" t="s">
        <v>11</v>
      </c>
      <c r="O13" s="7" t="s">
        <v>39</v>
      </c>
    </row>
    <row r="14" spans="1:15" s="4" customFormat="1" ht="18.75" customHeight="1" x14ac:dyDescent="0.25">
      <c r="A14" s="4" t="s">
        <v>63</v>
      </c>
      <c r="B14" s="4" t="s">
        <v>10</v>
      </c>
      <c r="C14" s="5">
        <v>650000</v>
      </c>
      <c r="D14" s="6">
        <v>43373</v>
      </c>
      <c r="E14" s="5">
        <v>340000</v>
      </c>
      <c r="F14" s="5">
        <v>16608</v>
      </c>
      <c r="G14" s="5">
        <v>356608</v>
      </c>
      <c r="H14" s="6">
        <v>44986</v>
      </c>
      <c r="I14" s="5">
        <v>650000</v>
      </c>
      <c r="J14" s="12">
        <v>0</v>
      </c>
      <c r="K14" s="4" t="s">
        <v>11</v>
      </c>
      <c r="L14" s="4" t="s">
        <v>12</v>
      </c>
      <c r="M14" s="4" t="s">
        <v>11</v>
      </c>
      <c r="N14" s="4" t="s">
        <v>11</v>
      </c>
      <c r="O14" s="8" t="s">
        <v>40</v>
      </c>
    </row>
    <row r="15" spans="1:15" ht="18.75" customHeight="1" x14ac:dyDescent="0.25">
      <c r="A15" t="s">
        <v>64</v>
      </c>
      <c r="B15" t="s">
        <v>10</v>
      </c>
      <c r="C15" s="2">
        <v>1565000</v>
      </c>
      <c r="D15" s="3">
        <v>43373</v>
      </c>
      <c r="E15" s="2">
        <v>1245000</v>
      </c>
      <c r="F15" s="2">
        <v>359800</v>
      </c>
      <c r="G15" s="2">
        <v>1604800</v>
      </c>
      <c r="H15" s="3">
        <v>49004</v>
      </c>
      <c r="I15" s="2">
        <v>1565000</v>
      </c>
      <c r="J15" s="11">
        <v>0</v>
      </c>
      <c r="K15" t="s">
        <v>11</v>
      </c>
      <c r="L15" t="s">
        <v>12</v>
      </c>
      <c r="M15" t="s">
        <v>11</v>
      </c>
      <c r="N15" t="s">
        <v>11</v>
      </c>
      <c r="O15" s="7" t="s">
        <v>41</v>
      </c>
    </row>
    <row r="16" spans="1:15" s="4" customFormat="1" ht="18.75" customHeight="1" x14ac:dyDescent="0.25">
      <c r="A16" s="4" t="s">
        <v>65</v>
      </c>
      <c r="B16" s="4" t="s">
        <v>10</v>
      </c>
      <c r="C16" s="5">
        <v>5000000</v>
      </c>
      <c r="D16" s="6">
        <v>43373</v>
      </c>
      <c r="E16" s="5">
        <v>4240000</v>
      </c>
      <c r="F16" s="5">
        <v>1215581.25</v>
      </c>
      <c r="G16" s="5">
        <v>5455581.25</v>
      </c>
      <c r="H16" s="6">
        <v>49004</v>
      </c>
      <c r="I16" s="5">
        <v>5000000</v>
      </c>
      <c r="J16" s="12">
        <v>0</v>
      </c>
      <c r="K16" s="4" t="s">
        <v>11</v>
      </c>
      <c r="L16" s="4" t="s">
        <v>12</v>
      </c>
      <c r="M16" s="4" t="s">
        <v>13</v>
      </c>
      <c r="N16" s="4" t="s">
        <v>11</v>
      </c>
      <c r="O16" s="8" t="s">
        <v>42</v>
      </c>
    </row>
    <row r="17" spans="1:15" ht="18.75" customHeight="1" x14ac:dyDescent="0.25">
      <c r="A17" t="s">
        <v>66</v>
      </c>
      <c r="B17" t="s">
        <v>10</v>
      </c>
      <c r="C17" s="2">
        <v>3000000</v>
      </c>
      <c r="D17" s="3">
        <v>43373</v>
      </c>
      <c r="E17" s="2">
        <v>2540000</v>
      </c>
      <c r="F17" s="2">
        <v>736525</v>
      </c>
      <c r="G17" s="2">
        <v>3276525</v>
      </c>
      <c r="H17" s="3">
        <v>49004</v>
      </c>
      <c r="I17" s="2">
        <v>3000000</v>
      </c>
      <c r="J17" s="11">
        <v>0</v>
      </c>
      <c r="K17" t="s">
        <v>11</v>
      </c>
      <c r="L17" t="s">
        <v>12</v>
      </c>
      <c r="M17" t="s">
        <v>13</v>
      </c>
      <c r="N17" t="s">
        <v>11</v>
      </c>
      <c r="O17" s="7" t="s">
        <v>43</v>
      </c>
    </row>
    <row r="18" spans="1:15" s="4" customFormat="1" ht="18.75" customHeight="1" x14ac:dyDescent="0.25">
      <c r="A18" s="4" t="s">
        <v>67</v>
      </c>
      <c r="B18" s="4" t="s">
        <v>10</v>
      </c>
      <c r="C18" s="5">
        <v>9760000</v>
      </c>
      <c r="D18" s="6">
        <v>43373</v>
      </c>
      <c r="E18" s="5">
        <v>8595000</v>
      </c>
      <c r="F18" s="5">
        <v>2205231.25</v>
      </c>
      <c r="G18" s="5">
        <v>10800231.25</v>
      </c>
      <c r="H18" s="6">
        <v>49369</v>
      </c>
      <c r="I18" s="5">
        <v>9760000</v>
      </c>
      <c r="J18" s="12">
        <v>217153</v>
      </c>
      <c r="K18" s="4" t="s">
        <v>11</v>
      </c>
      <c r="L18" s="4" t="s">
        <v>11</v>
      </c>
      <c r="M18" s="4" t="s">
        <v>13</v>
      </c>
      <c r="N18" s="4" t="s">
        <v>11</v>
      </c>
      <c r="O18" s="8" t="s">
        <v>44</v>
      </c>
    </row>
    <row r="19" spans="1:15" ht="18.75" customHeight="1" x14ac:dyDescent="0.25">
      <c r="A19" t="s">
        <v>68</v>
      </c>
      <c r="B19" t="s">
        <v>10</v>
      </c>
      <c r="C19" s="2">
        <v>9825000</v>
      </c>
      <c r="D19" s="3">
        <v>43373</v>
      </c>
      <c r="E19" s="2">
        <v>9000000</v>
      </c>
      <c r="F19" s="2">
        <v>1750343.75</v>
      </c>
      <c r="G19" s="2">
        <v>10750343.75</v>
      </c>
      <c r="H19" s="3">
        <v>49735</v>
      </c>
      <c r="I19" s="2">
        <v>9825000</v>
      </c>
      <c r="J19" s="11">
        <v>5435571</v>
      </c>
      <c r="K19" t="s">
        <v>11</v>
      </c>
      <c r="L19" t="s">
        <v>11</v>
      </c>
      <c r="M19" t="s">
        <v>13</v>
      </c>
      <c r="N19" t="s">
        <v>11</v>
      </c>
      <c r="O19" s="7" t="s">
        <v>45</v>
      </c>
    </row>
    <row r="20" spans="1:15" s="4" customFormat="1" ht="18.75" customHeight="1" x14ac:dyDescent="0.25">
      <c r="A20" s="4" t="s">
        <v>69</v>
      </c>
      <c r="B20" s="4" t="s">
        <v>10</v>
      </c>
      <c r="C20" s="5">
        <v>7390000</v>
      </c>
      <c r="D20" s="6">
        <v>43373</v>
      </c>
      <c r="E20" s="5">
        <v>6780000</v>
      </c>
      <c r="F20" s="5">
        <v>1130900</v>
      </c>
      <c r="G20" s="5">
        <v>7910900</v>
      </c>
      <c r="H20" s="6">
        <v>46813</v>
      </c>
      <c r="I20" s="5">
        <v>7390000</v>
      </c>
      <c r="J20" s="12">
        <v>0</v>
      </c>
      <c r="K20" s="4" t="s">
        <v>11</v>
      </c>
      <c r="L20" s="4" t="s">
        <v>11</v>
      </c>
      <c r="M20" s="4" t="s">
        <v>13</v>
      </c>
      <c r="N20" s="4" t="s">
        <v>11</v>
      </c>
      <c r="O20" s="8" t="s">
        <v>50</v>
      </c>
    </row>
    <row r="21" spans="1:15" ht="18.75" customHeight="1" x14ac:dyDescent="0.25">
      <c r="A21" t="s">
        <v>70</v>
      </c>
      <c r="B21" t="s">
        <v>10</v>
      </c>
      <c r="C21" s="2">
        <v>9320000</v>
      </c>
      <c r="D21" s="3">
        <v>43373</v>
      </c>
      <c r="E21" s="2">
        <v>9015000</v>
      </c>
      <c r="F21" s="2">
        <v>2811075</v>
      </c>
      <c r="G21" s="2">
        <v>11826075</v>
      </c>
      <c r="H21" s="3">
        <v>50100</v>
      </c>
      <c r="I21" s="2">
        <v>9320000</v>
      </c>
      <c r="J21" s="11">
        <v>7486776</v>
      </c>
      <c r="K21" t="s">
        <v>11</v>
      </c>
      <c r="L21" t="s">
        <v>11</v>
      </c>
      <c r="M21" t="s">
        <v>13</v>
      </c>
      <c r="N21" t="s">
        <v>11</v>
      </c>
      <c r="O21" s="7" t="s">
        <v>72</v>
      </c>
    </row>
    <row r="22" spans="1:15" s="4" customFormat="1" ht="18.75" customHeight="1" x14ac:dyDescent="0.25">
      <c r="A22" s="4" t="s">
        <v>71</v>
      </c>
      <c r="B22" s="4" t="s">
        <v>10</v>
      </c>
      <c r="C22" s="5">
        <v>4945000</v>
      </c>
      <c r="D22" s="6">
        <v>43373</v>
      </c>
      <c r="E22" s="5">
        <v>4880000</v>
      </c>
      <c r="F22" s="5">
        <v>794625</v>
      </c>
      <c r="G22" s="5">
        <v>5669625</v>
      </c>
      <c r="H22" s="6">
        <v>47178</v>
      </c>
      <c r="I22" s="5">
        <v>4945000</v>
      </c>
      <c r="J22" s="12">
        <v>0</v>
      </c>
      <c r="K22" s="4" t="s">
        <v>11</v>
      </c>
      <c r="L22" s="4" t="s">
        <v>11</v>
      </c>
      <c r="M22" s="4" t="s">
        <v>13</v>
      </c>
      <c r="N22" s="4" t="s">
        <v>11</v>
      </c>
      <c r="O22" s="8" t="s">
        <v>46</v>
      </c>
    </row>
    <row r="23" spans="1:15" ht="15" x14ac:dyDescent="0.25">
      <c r="A23" t="s">
        <v>14</v>
      </c>
      <c r="B23" t="s">
        <v>14</v>
      </c>
      <c r="C23" t="s">
        <v>14</v>
      </c>
      <c r="D23" s="2"/>
      <c r="E23" s="14">
        <f>SUM(E2:E22)</f>
        <v>75150000</v>
      </c>
      <c r="F23" s="14">
        <f t="shared" ref="F23:G23" si="0">SUM(F2:F22)</f>
        <v>16896376.125</v>
      </c>
      <c r="G23" s="14">
        <f t="shared" si="0"/>
        <v>92039676.125</v>
      </c>
      <c r="L23" t="s">
        <v>14</v>
      </c>
      <c r="M23" t="s">
        <v>14</v>
      </c>
      <c r="N23" t="s">
        <v>14</v>
      </c>
      <c r="O23" t="s">
        <v>14</v>
      </c>
    </row>
    <row r="24" spans="1:15" ht="15" x14ac:dyDescent="0.25"/>
    <row r="25" spans="1:15" ht="15" x14ac:dyDescent="0.25">
      <c r="A25" s="1" t="s">
        <v>15</v>
      </c>
      <c r="B25" s="1" t="s">
        <v>16</v>
      </c>
      <c r="C25" s="1" t="s">
        <v>3</v>
      </c>
      <c r="D25" s="1" t="s">
        <v>17</v>
      </c>
      <c r="E25" s="1" t="s">
        <v>18</v>
      </c>
    </row>
    <row r="26" spans="1:15" ht="15" x14ac:dyDescent="0.25">
      <c r="A26" t="s">
        <v>19</v>
      </c>
      <c r="B26" t="s">
        <v>14</v>
      </c>
      <c r="C26" s="2">
        <f>E23</f>
        <v>75150000</v>
      </c>
      <c r="D26" s="2">
        <f>F23</f>
        <v>16896376.125</v>
      </c>
      <c r="E26" s="2">
        <f>G23</f>
        <v>92039676.125</v>
      </c>
    </row>
    <row r="27" spans="1:15" ht="15" x14ac:dyDescent="0.25">
      <c r="A27" t="s">
        <v>20</v>
      </c>
      <c r="B27" t="s">
        <v>14</v>
      </c>
      <c r="C27" s="2">
        <v>0</v>
      </c>
      <c r="D27" s="2">
        <v>0</v>
      </c>
      <c r="E27" s="2">
        <v>0</v>
      </c>
    </row>
    <row r="28" spans="1:15" ht="15" x14ac:dyDescent="0.25">
      <c r="A28" t="s">
        <v>21</v>
      </c>
      <c r="B28" t="s">
        <v>14</v>
      </c>
      <c r="C28" s="2">
        <f>C26</f>
        <v>75150000</v>
      </c>
      <c r="D28" s="2">
        <v>0</v>
      </c>
      <c r="E28" s="2">
        <v>0</v>
      </c>
    </row>
    <row r="29" spans="1:15" ht="15" x14ac:dyDescent="0.25">
      <c r="A29" t="s">
        <v>22</v>
      </c>
      <c r="B29" t="s">
        <v>14</v>
      </c>
      <c r="C29" s="2">
        <f>C28</f>
        <v>75150000</v>
      </c>
      <c r="D29" s="2">
        <f>F23</f>
        <v>16896376.125</v>
      </c>
      <c r="E29" s="2">
        <f>E26+E27+E28</f>
        <v>92039676.125</v>
      </c>
    </row>
    <row r="30" spans="1:15" ht="15" x14ac:dyDescent="0.25">
      <c r="A30" t="s">
        <v>23</v>
      </c>
      <c r="B30" t="s">
        <v>14</v>
      </c>
      <c r="C30" s="2">
        <f>C29</f>
        <v>75150000</v>
      </c>
      <c r="D30" s="2">
        <v>0</v>
      </c>
      <c r="E30" s="2">
        <v>0</v>
      </c>
    </row>
    <row r="31" spans="1:15" ht="15" x14ac:dyDescent="0.25">
      <c r="A31" t="s">
        <v>27</v>
      </c>
      <c r="B31">
        <v>39447</v>
      </c>
      <c r="C31" s="2">
        <v>0</v>
      </c>
      <c r="D31" s="2">
        <v>0</v>
      </c>
      <c r="E31" s="2">
        <v>0</v>
      </c>
    </row>
    <row r="32" spans="1:15" ht="15" x14ac:dyDescent="0.25">
      <c r="A32" t="s">
        <v>24</v>
      </c>
      <c r="B32" t="s">
        <v>14</v>
      </c>
      <c r="C32" s="2">
        <f>C29/B31</f>
        <v>1905.0878393794205</v>
      </c>
      <c r="D32" s="2">
        <v>0</v>
      </c>
      <c r="E32" s="2">
        <v>0</v>
      </c>
    </row>
    <row r="33" spans="1:5" ht="15" x14ac:dyDescent="0.25">
      <c r="A33" t="s">
        <v>25</v>
      </c>
      <c r="B33" t="s">
        <v>14</v>
      </c>
      <c r="C33" s="2">
        <f>C30/B31</f>
        <v>1905.0878393794205</v>
      </c>
      <c r="D33" s="2">
        <v>0</v>
      </c>
      <c r="E33" s="2">
        <v>0</v>
      </c>
    </row>
    <row r="34" spans="1:5" ht="15" x14ac:dyDescent="0.25">
      <c r="A34" t="s">
        <v>26</v>
      </c>
      <c r="B34" t="s">
        <v>14</v>
      </c>
      <c r="C34" s="2">
        <f>E29/B31</f>
        <v>2333.2490715390272</v>
      </c>
      <c r="D34" s="2">
        <v>0</v>
      </c>
      <c r="E34" s="2">
        <v>0</v>
      </c>
    </row>
    <row r="37" spans="1:5" ht="18.75" customHeight="1" x14ac:dyDescent="0.25">
      <c r="C37" s="15"/>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Luis Garza</cp:lastModifiedBy>
  <dcterms:created xsi:type="dcterms:W3CDTF">2019-02-19T23:03:19Z</dcterms:created>
  <dcterms:modified xsi:type="dcterms:W3CDTF">2019-04-09T22:36:59Z</dcterms:modified>
</cp:coreProperties>
</file>