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Financial Transparency\Debt\"/>
    </mc:Choice>
  </mc:AlternateContent>
  <xr:revisionPtr revIDLastSave="0" documentId="13_ncr:1_{3B0D28C9-2DC8-4E88-8B65-3CF746E24791}" xr6:coauthVersionLast="31" xr6:coauthVersionMax="31" xr10:uidLastSave="{00000000-0000-0000-0000-000000000000}"/>
  <bookViews>
    <workbookView xWindow="0" yWindow="0" windowWidth="24000" windowHeight="9525" activeTab="1" xr2:uid="{00000000-000D-0000-FFFF-FFFF00000000}"/>
  </bookViews>
  <sheets>
    <sheet name="Sheet 1" sheetId="3" r:id="rId1"/>
    <sheet name="Sheet 2" sheetId="1" r:id="rId2"/>
  </sheets>
  <calcPr calcId="179017"/>
</workbook>
</file>

<file path=xl/calcChain.xml><?xml version="1.0" encoding="utf-8"?>
<calcChain xmlns="http://schemas.openxmlformats.org/spreadsheetml/2006/main">
  <c r="H22" i="1" l="1"/>
  <c r="E25" i="1" s="1"/>
  <c r="G22" i="1"/>
  <c r="F22" i="1"/>
  <c r="D25" i="1"/>
  <c r="C33" i="1"/>
  <c r="C32" i="1"/>
  <c r="C31" i="1"/>
  <c r="K4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3" i="1"/>
</calcChain>
</file>

<file path=xl/sharedStrings.xml><?xml version="1.0" encoding="utf-8"?>
<sst xmlns="http://schemas.openxmlformats.org/spreadsheetml/2006/main" count="273" uniqueCount="117">
  <si>
    <t>Report Name</t>
  </si>
  <si>
    <t>Is GO</t>
  </si>
  <si>
    <t>Bond Title</t>
  </si>
  <si>
    <t>Original Par Amount</t>
  </si>
  <si>
    <t>As Of Date</t>
  </si>
  <si>
    <t>Principal Outstanding</t>
  </si>
  <si>
    <t>Interest To Maturity</t>
  </si>
  <si>
    <t>Total Principal &amp; Interest to Maturity</t>
  </si>
  <si>
    <t>Final Maturity Date</t>
  </si>
  <si>
    <t>Fitch Rating</t>
  </si>
  <si>
    <t>Moodys Rating</t>
  </si>
  <si>
    <t>S&amp;P Rating</t>
  </si>
  <si>
    <t>Kroll Rating</t>
  </si>
  <si>
    <t>Rosenberg, City of (General Obligation Debt)</t>
  </si>
  <si>
    <t>Yes</t>
  </si>
  <si>
    <t>Comb Tax &amp; Rev C/O Ser 2008</t>
  </si>
  <si>
    <t>NR</t>
  </si>
  <si>
    <t>Aa3</t>
  </si>
  <si>
    <t>AA-</t>
  </si>
  <si>
    <t>Comb Tax &amp; Rev C/O Ser 2008A</t>
  </si>
  <si>
    <t>GO &amp; Ref Bds Ser 2009</t>
  </si>
  <si>
    <t>Comb Tax &amp; Rev C/O Ser 2009</t>
  </si>
  <si>
    <t>GO Bds Ser 2010</t>
  </si>
  <si>
    <t>Comb Tax &amp; Rev C/O Ser 2010A</t>
  </si>
  <si>
    <t>Comb Tax &amp; Rev C/O Ser 2010C</t>
  </si>
  <si>
    <t>Comb Tax &amp; Rev C/O Ser 2010B</t>
  </si>
  <si>
    <t>GO Ref Bds Ser 2011</t>
  </si>
  <si>
    <t>Comb Tax &amp; Rev C/O Ser 2012</t>
  </si>
  <si>
    <t>GO Ref Bds Ser 2012</t>
  </si>
  <si>
    <t>Comb Tax &amp; Rev C/O Ser 2012A</t>
  </si>
  <si>
    <t>Comb Tax &amp; Rev C/O Ser 2013</t>
  </si>
  <si>
    <t>Comb Tax &amp; Rev C/O Ser 2013A</t>
  </si>
  <si>
    <t>GO Bds Ser 2014</t>
  </si>
  <si>
    <t>Comb Tax &amp; Rev C/O Ser 2014</t>
  </si>
  <si>
    <t>Comb Tax &amp; Rev C/O Ser 2014A</t>
  </si>
  <si>
    <t>Comb Tax &amp; Rev C/O Ser 2015</t>
  </si>
  <si>
    <t>Comb Tax &amp; Rev C/O Ser 2016</t>
  </si>
  <si>
    <t>GO Ref Bds Ser 2017</t>
  </si>
  <si>
    <t/>
  </si>
  <si>
    <t>Name</t>
  </si>
  <si>
    <t>Population</t>
  </si>
  <si>
    <t>Total Interest</t>
  </si>
  <si>
    <t>Total Principal &amp; Interest</t>
  </si>
  <si>
    <t>Total Debt</t>
  </si>
  <si>
    <t>Authorized But Unissued Debt</t>
  </si>
  <si>
    <t>All Authorized Debt</t>
  </si>
  <si>
    <t>Total GO Debt</t>
  </si>
  <si>
    <t>Total GO Debt + Authorized But Unissued Debt</t>
  </si>
  <si>
    <t>2017 Population</t>
  </si>
  <si>
    <t>39,627</t>
  </si>
  <si>
    <t>Total GO Debt per Capita</t>
  </si>
  <si>
    <t>Total GO Debt + Authorized Debt per Capita</t>
  </si>
  <si>
    <t>Total GO Principal &amp; Interest per Capita</t>
  </si>
  <si>
    <t>Is debt secured in 
any way by ad valorem</t>
  </si>
  <si>
    <t>Proceeds Unspent</t>
  </si>
  <si>
    <t>Texas Comptroller’s Annual Local Debt Report</t>
  </si>
  <si>
    <t>Entity Information</t>
  </si>
  <si>
    <t>Political Subdivision Name*:</t>
  </si>
  <si>
    <t>Rosenberg</t>
  </si>
  <si>
    <t>Political Subdivision Type*:</t>
  </si>
  <si>
    <t>City</t>
  </si>
  <si>
    <t>Reporting Fiscal Year*:</t>
  </si>
  <si>
    <t>Fiscal Year Start (DD/MM/YYYY)*:</t>
  </si>
  <si>
    <t>Fiscal Year End (auto):</t>
  </si>
  <si>
    <t>Political Subdivision Website, if applicable:</t>
  </si>
  <si>
    <t>Political Subdivision Telephone*:</t>
  </si>
  <si>
    <t>(832) 595-3350</t>
  </si>
  <si>
    <t>Political Subdivision Email, if applicable:</t>
  </si>
  <si>
    <t>Does the Political Subdivision have any reportable debt?*</t>
  </si>
  <si>
    <t>Contact Information</t>
  </si>
  <si>
    <t>Contact Name*:</t>
  </si>
  <si>
    <t>Joyce Vasut</t>
  </si>
  <si>
    <t>Contact Title*:</t>
  </si>
  <si>
    <t>Assistant City Manager/Director of Finance</t>
  </si>
  <si>
    <t>Contact Phone*:</t>
  </si>
  <si>
    <t>Contact Email:</t>
  </si>
  <si>
    <t>Physical Address, Line 1*:</t>
  </si>
  <si>
    <t>Physical Address, Line 2:</t>
  </si>
  <si>
    <t>City*:</t>
  </si>
  <si>
    <t>Zip*:</t>
  </si>
  <si>
    <t>County*:</t>
  </si>
  <si>
    <t>Fort Bend</t>
  </si>
  <si>
    <t>Is the entity's physical and mailing address the same?*</t>
  </si>
  <si>
    <t>No</t>
  </si>
  <si>
    <t>Mailing Address, Line 1:</t>
  </si>
  <si>
    <t>PO Box 32</t>
  </si>
  <si>
    <t>Mailing Address, Line 2:</t>
  </si>
  <si>
    <t>Mailing City:</t>
  </si>
  <si>
    <t>Mailing Zip:</t>
  </si>
  <si>
    <t>Mailing County:</t>
  </si>
  <si>
    <t xml:space="preserve">Improvements to the City’s Wastewater Treatment Plant No. 2 and construction of water, sewer, drainage and street improvements serving Brazos Town Center Phase II </t>
  </si>
  <si>
    <t>Acquisition of the property in connection with the Dry Creek drainage project and professional services related to the utility project for wastewater reuse</t>
  </si>
  <si>
    <t>Refund certain obligations, Certificates of Obligation, Series 1998 and Construction and equipment of parks, streets and drainage projects</t>
  </si>
  <si>
    <t>Construction of streets, paving and related drainage projects and construction of a utility project for wastewater reuse</t>
  </si>
  <si>
    <t>2006 Bond Election Projects: upgrade City’s 911 emergency communications center and equipment, and construct  streets, sidewalks and drainage improvements, acquire, renovate, construct and improve parks and recreation facilities</t>
  </si>
  <si>
    <t>Spacek Road improvements to wastewater and storm sewer facilities; Construction of reclaimed water system and force main serving Seabourne Creek Park, FM 2218 improvements; Brazos Town Center Phase II street, drainage water and sewer improvements</t>
  </si>
  <si>
    <t>Construction of Brazos Town Center streets, traffic control facilities, drainage, water and sewer improvements</t>
  </si>
  <si>
    <t>Construction and equipment of street projects, Water and wastewater projects Construction of City facilities</t>
  </si>
  <si>
    <t>Refund obligations, Certificates of Obligation, Series 2000; Certificates of Obligation, Series 2001; General Obligation Refunding Bonds, Series 2004</t>
  </si>
  <si>
    <t>Purchase of materials, supplies, equipment, buildings for authorizes needs,  Purchase of a pumper-ladder fire truck and construction of Fire Station No. 3,  Terry High School and Seabourne Creek Water Reuse project</t>
  </si>
  <si>
    <t>Refund Certificates of Obligation, Series 2003</t>
  </si>
  <si>
    <t>Purchase of a public safety communication system</t>
  </si>
  <si>
    <t>Acquire, construct and improve public works projects (sidewalks, streets and water and sewer improvements)</t>
  </si>
  <si>
    <t>Purchase of public safety communications equipment</t>
  </si>
  <si>
    <t>2006 Bond Election Projects – Acquire and construct drainage and detention improvements throughout the City</t>
  </si>
  <si>
    <t>Water and sewer system improvements, including construction and installation of lift station, Installation, repair and replacement of water and sewer lines and professional services in connection with projects</t>
  </si>
  <si>
    <t>Street, drainage and utility improvements for Airport Road, Bryan Road, Avenue H and Avenue I</t>
  </si>
  <si>
    <t>Street, drainage and utility improvements for Old Richmond Rd/Avenue F, Chloramine Conversion, Water Plant No. 8, Lift Station No. 2 and Sanitary Sewer Improvements – Phase II.</t>
  </si>
  <si>
    <t>Official stated purpose for which the debt obligation was authorized</t>
  </si>
  <si>
    <t>Refund obligations, Certificates of Obligation, Series 2008; Certificates of Obligation, Series 2008A</t>
  </si>
  <si>
    <t>Total Proceeds 
Received</t>
  </si>
  <si>
    <t>Street, drainage and utility improvements to the Bryan/Spacek Road Capital Project, improvements and repairs to the City's water and waste water system and professional services rendered in connection with the above listed projects</t>
  </si>
  <si>
    <t>www.rosenbergtx.gov</t>
  </si>
  <si>
    <t>finance@rosenbergtx.gov</t>
  </si>
  <si>
    <t>jvasut@rosenbergtx.gov</t>
  </si>
  <si>
    <t>2110 4th St</t>
  </si>
  <si>
    <t>Fort 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</si>
</sst>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9">
    <xf numFmtId="0" fontId="0" fillId="0" borderId="0" xfId="0"/>
    <xf numFmtId="0" fontId="18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4" fontId="0" fillId="0" borderId="1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43" fontId="0" fillId="0" borderId="0" xfId="42" applyFont="1" applyFill="1" applyBorder="1" applyAlignment="1" applyProtection="1"/>
    <xf numFmtId="0" fontId="0" fillId="33" borderId="0" xfId="0" applyNumberFormat="1" applyFont="1" applyFill="1" applyBorder="1" applyAlignment="1" applyProtection="1"/>
    <xf numFmtId="4" fontId="0" fillId="33" borderId="0" xfId="0" applyNumberFormat="1" applyFont="1" applyFill="1" applyBorder="1" applyAlignment="1" applyProtection="1"/>
    <xf numFmtId="164" fontId="0" fillId="33" borderId="0" xfId="0" applyNumberFormat="1" applyFont="1" applyFill="1" applyBorder="1" applyAlignment="1" applyProtection="1"/>
    <xf numFmtId="43" fontId="0" fillId="33" borderId="0" xfId="42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20" fillId="34" borderId="0" xfId="0" applyFont="1" applyFill="1"/>
    <xf numFmtId="0" fontId="20" fillId="35" borderId="11" xfId="0" applyFont="1" applyFill="1" applyBorder="1"/>
    <xf numFmtId="0" fontId="0" fillId="0" borderId="11" xfId="43" applyFont="1" applyBorder="1"/>
    <xf numFmtId="0" fontId="0" fillId="0" borderId="11" xfId="0" applyFont="1" applyBorder="1"/>
    <xf numFmtId="0" fontId="21" fillId="34" borderId="0" xfId="0" applyFont="1" applyFill="1"/>
    <xf numFmtId="0" fontId="21" fillId="0" borderId="11" xfId="0" applyFont="1" applyBorder="1"/>
    <xf numFmtId="0" fontId="16" fillId="0" borderId="0" xfId="0" applyFont="1" applyFill="1"/>
    <xf numFmtId="0" fontId="22" fillId="0" borderId="0" xfId="0" applyFont="1" applyAlignment="1">
      <alignment wrapText="1"/>
    </xf>
    <xf numFmtId="0" fontId="22" fillId="33" borderId="0" xfId="0" applyFont="1" applyFill="1" applyAlignment="1">
      <alignment wrapText="1"/>
    </xf>
    <xf numFmtId="0" fontId="18" fillId="0" borderId="0" xfId="0" applyNumberFormat="1" applyFont="1" applyFill="1" applyBorder="1" applyAlignment="1" applyProtection="1">
      <alignment horizontal="left" wrapText="1"/>
    </xf>
    <xf numFmtId="0" fontId="0" fillId="0" borderId="11" xfId="0" applyBorder="1"/>
    <xf numFmtId="0" fontId="0" fillId="0" borderId="11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19" fillId="0" borderId="11" xfId="43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vasut@rosenbergtx.gov" TargetMode="External"/><Relationship Id="rId2" Type="http://schemas.openxmlformats.org/officeDocument/2006/relationships/hyperlink" Target="mailto:finance@rosenbergtx.gov" TargetMode="External"/><Relationship Id="rId1" Type="http://schemas.openxmlformats.org/officeDocument/2006/relationships/hyperlink" Target="http://www.rosenbergtx.g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A31E-FB9D-4175-B426-5344867772A0}">
  <dimension ref="A1:B28"/>
  <sheetViews>
    <sheetView workbookViewId="0">
      <selection activeCell="B27" sqref="B27"/>
    </sheetView>
  </sheetViews>
  <sheetFormatPr defaultRowHeight="15" x14ac:dyDescent="0.25"/>
  <cols>
    <col min="1" max="1" width="53.28515625" bestFit="1" customWidth="1"/>
    <col min="2" max="2" width="39.5703125" bestFit="1" customWidth="1"/>
  </cols>
  <sheetData>
    <row r="1" spans="1:2" x14ac:dyDescent="0.25">
      <c r="A1" s="15" t="s">
        <v>55</v>
      </c>
    </row>
    <row r="2" spans="1:2" x14ac:dyDescent="0.25">
      <c r="A2" s="16" t="s">
        <v>56</v>
      </c>
      <c r="B2" s="16" t="s">
        <v>56</v>
      </c>
    </row>
    <row r="3" spans="1:2" x14ac:dyDescent="0.25">
      <c r="A3" s="17" t="s">
        <v>57</v>
      </c>
      <c r="B3" s="25" t="s">
        <v>58</v>
      </c>
    </row>
    <row r="4" spans="1:2" x14ac:dyDescent="0.25">
      <c r="A4" s="17" t="s">
        <v>59</v>
      </c>
      <c r="B4" s="25" t="s">
        <v>60</v>
      </c>
    </row>
    <row r="5" spans="1:2" x14ac:dyDescent="0.25">
      <c r="A5" s="18" t="s">
        <v>61</v>
      </c>
      <c r="B5" s="26">
        <v>2017</v>
      </c>
    </row>
    <row r="6" spans="1:2" x14ac:dyDescent="0.25">
      <c r="A6" s="18" t="s">
        <v>62</v>
      </c>
      <c r="B6" s="27">
        <v>42644</v>
      </c>
    </row>
    <row r="7" spans="1:2" x14ac:dyDescent="0.25">
      <c r="A7" s="18" t="s">
        <v>63</v>
      </c>
      <c r="B7" s="27">
        <v>43008</v>
      </c>
    </row>
    <row r="8" spans="1:2" x14ac:dyDescent="0.25">
      <c r="A8" s="18" t="s">
        <v>64</v>
      </c>
      <c r="B8" s="28" t="s">
        <v>112</v>
      </c>
    </row>
    <row r="9" spans="1:2" x14ac:dyDescent="0.25">
      <c r="A9" s="18" t="s">
        <v>65</v>
      </c>
      <c r="B9" s="25" t="s">
        <v>66</v>
      </c>
    </row>
    <row r="10" spans="1:2" x14ac:dyDescent="0.25">
      <c r="A10" s="18" t="s">
        <v>67</v>
      </c>
      <c r="B10" s="28" t="s">
        <v>113</v>
      </c>
    </row>
    <row r="11" spans="1:2" x14ac:dyDescent="0.25">
      <c r="A11" s="17" t="s">
        <v>68</v>
      </c>
      <c r="B11" s="25" t="s">
        <v>14</v>
      </c>
    </row>
    <row r="12" spans="1:2" x14ac:dyDescent="0.25">
      <c r="A12" s="19"/>
    </row>
    <row r="13" spans="1:2" x14ac:dyDescent="0.25">
      <c r="A13" s="16" t="s">
        <v>69</v>
      </c>
      <c r="B13" s="16" t="s">
        <v>69</v>
      </c>
    </row>
    <row r="14" spans="1:2" x14ac:dyDescent="0.25">
      <c r="A14" s="20" t="s">
        <v>70</v>
      </c>
      <c r="B14" s="25" t="s">
        <v>71</v>
      </c>
    </row>
    <row r="15" spans="1:2" x14ac:dyDescent="0.25">
      <c r="A15" s="20" t="s">
        <v>72</v>
      </c>
      <c r="B15" s="25" t="s">
        <v>73</v>
      </c>
    </row>
    <row r="16" spans="1:2" x14ac:dyDescent="0.25">
      <c r="A16" s="20" t="s">
        <v>74</v>
      </c>
      <c r="B16" s="25" t="s">
        <v>66</v>
      </c>
    </row>
    <row r="17" spans="1:2" x14ac:dyDescent="0.25">
      <c r="A17" s="20" t="s">
        <v>75</v>
      </c>
      <c r="B17" s="28" t="s">
        <v>114</v>
      </c>
    </row>
    <row r="18" spans="1:2" x14ac:dyDescent="0.25">
      <c r="A18" s="20" t="s">
        <v>76</v>
      </c>
      <c r="B18" s="25" t="s">
        <v>115</v>
      </c>
    </row>
    <row r="19" spans="1:2" x14ac:dyDescent="0.25">
      <c r="A19" s="20" t="s">
        <v>77</v>
      </c>
      <c r="B19" s="25"/>
    </row>
    <row r="20" spans="1:2" x14ac:dyDescent="0.25">
      <c r="A20" s="20" t="s">
        <v>78</v>
      </c>
      <c r="B20" s="25" t="s">
        <v>58</v>
      </c>
    </row>
    <row r="21" spans="1:2" x14ac:dyDescent="0.25">
      <c r="A21" s="20" t="s">
        <v>79</v>
      </c>
      <c r="B21" s="26">
        <v>77471</v>
      </c>
    </row>
    <row r="22" spans="1:2" x14ac:dyDescent="0.25">
      <c r="A22" s="20" t="s">
        <v>80</v>
      </c>
      <c r="B22" s="25" t="s">
        <v>81</v>
      </c>
    </row>
    <row r="23" spans="1:2" x14ac:dyDescent="0.25">
      <c r="A23" s="20" t="s">
        <v>82</v>
      </c>
      <c r="B23" s="25" t="s">
        <v>83</v>
      </c>
    </row>
    <row r="24" spans="1:2" x14ac:dyDescent="0.25">
      <c r="A24" s="20" t="s">
        <v>84</v>
      </c>
      <c r="B24" s="25" t="s">
        <v>85</v>
      </c>
    </row>
    <row r="25" spans="1:2" x14ac:dyDescent="0.25">
      <c r="A25" s="20" t="s">
        <v>86</v>
      </c>
      <c r="B25" s="25"/>
    </row>
    <row r="26" spans="1:2" x14ac:dyDescent="0.25">
      <c r="A26" s="20" t="s">
        <v>87</v>
      </c>
      <c r="B26" s="25" t="s">
        <v>58</v>
      </c>
    </row>
    <row r="27" spans="1:2" x14ac:dyDescent="0.25">
      <c r="A27" s="20" t="s">
        <v>88</v>
      </c>
      <c r="B27" s="26">
        <v>77471</v>
      </c>
    </row>
    <row r="28" spans="1:2" x14ac:dyDescent="0.25">
      <c r="A28" s="20" t="s">
        <v>89</v>
      </c>
      <c r="B28" s="25" t="s">
        <v>116</v>
      </c>
    </row>
  </sheetData>
  <hyperlinks>
    <hyperlink ref="A4" location="'6 - Instructions and Glossary'!A7:E7" display="Political Subdivision Type*:" xr:uid="{A8043D31-A968-4D7C-B3F1-01A5E8C32234}"/>
    <hyperlink ref="A3" location="'6 - Instructions and Glossary'!A6:E6" display="Political Subdivision Name*:" xr:uid="{084D058E-2035-487C-B6AF-14DDFA730AC7}"/>
    <hyperlink ref="A11" location="'6 - Instructions and Glossary'!A8:E8" display="Does the Political Subdivision have any reportable debt?*" xr:uid="{9F3999B0-AD4D-4793-91FE-BE3C3D8D6DCA}"/>
    <hyperlink ref="B8" r:id="rId1" xr:uid="{CA9A5E0B-F7A6-4804-9458-BD48A31BC243}"/>
    <hyperlink ref="B10" r:id="rId2" xr:uid="{216A7031-9AA0-42A2-8161-303C4531E666}"/>
    <hyperlink ref="B17" r:id="rId3" xr:uid="{67C5C14B-ADC8-449E-8656-0EFAB68E4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="90" zoomScaleNormal="90" workbookViewId="0">
      <selection activeCell="A6" sqref="A6"/>
    </sheetView>
  </sheetViews>
  <sheetFormatPr defaultRowHeight="17.25" customHeight="1" x14ac:dyDescent="0.25"/>
  <cols>
    <col min="1" max="1" width="40.5703125" style="14" customWidth="1"/>
    <col min="2" max="2" width="10.85546875" style="14" bestFit="1" customWidth="1"/>
    <col min="3" max="3" width="29.140625" style="14" customWidth="1"/>
    <col min="4" max="4" width="19" style="14" customWidth="1"/>
    <col min="5" max="5" width="17.7109375" style="14" customWidth="1"/>
    <col min="6" max="6" width="20.85546875" style="14" bestFit="1" customWidth="1"/>
    <col min="7" max="7" width="18.7109375" style="14" bestFit="1" customWidth="1"/>
    <col min="8" max="8" width="34.42578125" style="14" bestFit="1" customWidth="1"/>
    <col min="9" max="9" width="19.42578125" style="14" bestFit="1" customWidth="1"/>
    <col min="10" max="10" width="23.85546875" style="14" bestFit="1" customWidth="1"/>
    <col min="11" max="11" width="14.85546875" style="14" bestFit="1" customWidth="1"/>
    <col min="12" max="12" width="17.85546875" style="14" bestFit="1" customWidth="1"/>
    <col min="13" max="13" width="12.42578125" style="14" bestFit="1" customWidth="1"/>
    <col min="14" max="14" width="15.85546875" style="14" bestFit="1" customWidth="1"/>
    <col min="15" max="15" width="11.7109375" style="14" bestFit="1" customWidth="1"/>
    <col min="16" max="16" width="12.28515625" style="14" customWidth="1"/>
    <col min="17" max="17" width="229.85546875" style="14" customWidth="1"/>
    <col min="18" max="16384" width="9.140625" style="14"/>
  </cols>
  <sheetData>
    <row r="1" spans="1:17" ht="26.25" x14ac:dyDescent="0.25">
      <c r="A1" s="1" t="s">
        <v>0</v>
      </c>
      <c r="B1" s="1" t="s">
        <v>1</v>
      </c>
      <c r="C1" s="1" t="s">
        <v>2</v>
      </c>
      <c r="D1" s="1" t="s">
        <v>3</v>
      </c>
      <c r="E1" s="1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53</v>
      </c>
      <c r="K1" s="7" t="s">
        <v>110</v>
      </c>
      <c r="L1" s="7" t="s">
        <v>54</v>
      </c>
      <c r="M1" s="1" t="s">
        <v>9</v>
      </c>
      <c r="N1" s="1" t="s">
        <v>10</v>
      </c>
      <c r="O1" s="1" t="s">
        <v>11</v>
      </c>
      <c r="P1" s="1" t="s">
        <v>12</v>
      </c>
      <c r="Q1" s="24" t="s">
        <v>108</v>
      </c>
    </row>
    <row r="2" spans="1:17" ht="19.5" customHeight="1" x14ac:dyDescent="0.25">
      <c r="A2" s="2" t="s">
        <v>13</v>
      </c>
      <c r="B2" s="2" t="s">
        <v>14</v>
      </c>
      <c r="C2" s="2" t="s">
        <v>15</v>
      </c>
      <c r="D2" s="3">
        <v>6080000</v>
      </c>
      <c r="E2" s="4">
        <v>43008</v>
      </c>
      <c r="F2" s="3">
        <v>4030000</v>
      </c>
      <c r="G2" s="3">
        <v>926993.75</v>
      </c>
      <c r="H2" s="3">
        <v>4956993.75</v>
      </c>
      <c r="I2" s="4">
        <v>43160</v>
      </c>
      <c r="J2" s="4" t="s">
        <v>14</v>
      </c>
      <c r="K2" s="8">
        <v>6080000</v>
      </c>
      <c r="L2" s="8">
        <v>0</v>
      </c>
      <c r="M2" s="2" t="s">
        <v>16</v>
      </c>
      <c r="N2" s="2" t="s">
        <v>17</v>
      </c>
      <c r="O2" s="2" t="s">
        <v>18</v>
      </c>
      <c r="P2" s="2" t="s">
        <v>16</v>
      </c>
      <c r="Q2" s="22" t="s">
        <v>90</v>
      </c>
    </row>
    <row r="3" spans="1:17" ht="19.5" customHeight="1" x14ac:dyDescent="0.25">
      <c r="A3" s="9" t="s">
        <v>13</v>
      </c>
      <c r="B3" s="9" t="s">
        <v>14</v>
      </c>
      <c r="C3" s="9" t="s">
        <v>19</v>
      </c>
      <c r="D3" s="10">
        <v>1800000</v>
      </c>
      <c r="E3" s="11">
        <v>43008</v>
      </c>
      <c r="F3" s="10">
        <v>1280000</v>
      </c>
      <c r="G3" s="10">
        <v>394327.5</v>
      </c>
      <c r="H3" s="10">
        <v>1674327.5</v>
      </c>
      <c r="I3" s="11">
        <v>43160</v>
      </c>
      <c r="J3" s="11" t="s">
        <v>14</v>
      </c>
      <c r="K3" s="12">
        <f>D3</f>
        <v>1800000</v>
      </c>
      <c r="L3" s="12">
        <v>0</v>
      </c>
      <c r="M3" s="9" t="s">
        <v>16</v>
      </c>
      <c r="N3" s="9" t="s">
        <v>17</v>
      </c>
      <c r="O3" s="9" t="s">
        <v>18</v>
      </c>
      <c r="P3" s="9" t="s">
        <v>16</v>
      </c>
      <c r="Q3" s="23" t="s">
        <v>91</v>
      </c>
    </row>
    <row r="4" spans="1:17" ht="19.5" customHeight="1" x14ac:dyDescent="0.25">
      <c r="A4" s="2" t="s">
        <v>13</v>
      </c>
      <c r="B4" s="2" t="s">
        <v>14</v>
      </c>
      <c r="C4" s="2" t="s">
        <v>20</v>
      </c>
      <c r="D4" s="3">
        <v>9170000</v>
      </c>
      <c r="E4" s="4">
        <v>43008</v>
      </c>
      <c r="F4" s="3">
        <v>2435000</v>
      </c>
      <c r="G4" s="3">
        <v>647585</v>
      </c>
      <c r="H4" s="3">
        <v>3082585</v>
      </c>
      <c r="I4" s="4">
        <v>47178</v>
      </c>
      <c r="J4" s="4" t="s">
        <v>14</v>
      </c>
      <c r="K4" s="8">
        <f>D4</f>
        <v>9170000</v>
      </c>
      <c r="L4" s="8">
        <v>0</v>
      </c>
      <c r="M4" s="2" t="s">
        <v>16</v>
      </c>
      <c r="N4" s="2" t="s">
        <v>17</v>
      </c>
      <c r="O4" s="2" t="s">
        <v>18</v>
      </c>
      <c r="P4" s="2" t="s">
        <v>16</v>
      </c>
      <c r="Q4" s="22" t="s">
        <v>92</v>
      </c>
    </row>
    <row r="5" spans="1:17" ht="19.5" customHeight="1" x14ac:dyDescent="0.25">
      <c r="A5" s="9" t="s">
        <v>13</v>
      </c>
      <c r="B5" s="9" t="s">
        <v>14</v>
      </c>
      <c r="C5" s="9" t="s">
        <v>21</v>
      </c>
      <c r="D5" s="10">
        <v>1670000</v>
      </c>
      <c r="E5" s="11">
        <v>43008</v>
      </c>
      <c r="F5" s="10">
        <v>1055000</v>
      </c>
      <c r="G5" s="10">
        <v>303318.75</v>
      </c>
      <c r="H5" s="10">
        <v>1358318.75</v>
      </c>
      <c r="I5" s="11">
        <v>47178</v>
      </c>
      <c r="J5" s="11" t="s">
        <v>14</v>
      </c>
      <c r="K5" s="12">
        <f t="shared" ref="K5:K21" si="0">D5</f>
        <v>1670000</v>
      </c>
      <c r="L5" s="12">
        <v>0</v>
      </c>
      <c r="M5" s="9" t="s">
        <v>16</v>
      </c>
      <c r="N5" s="9" t="s">
        <v>17</v>
      </c>
      <c r="O5" s="9" t="s">
        <v>18</v>
      </c>
      <c r="P5" s="9" t="s">
        <v>16</v>
      </c>
      <c r="Q5" s="23" t="s">
        <v>93</v>
      </c>
    </row>
    <row r="6" spans="1:17" ht="19.5" customHeight="1" x14ac:dyDescent="0.25">
      <c r="A6" s="2" t="s">
        <v>13</v>
      </c>
      <c r="B6" s="2" t="s">
        <v>14</v>
      </c>
      <c r="C6" s="2" t="s">
        <v>22</v>
      </c>
      <c r="D6" s="3">
        <v>2635000</v>
      </c>
      <c r="E6" s="4">
        <v>43008</v>
      </c>
      <c r="F6" s="3">
        <v>1980000</v>
      </c>
      <c r="G6" s="3">
        <v>583553.125</v>
      </c>
      <c r="H6" s="3">
        <v>2563553.125</v>
      </c>
      <c r="I6" s="4">
        <v>47543</v>
      </c>
      <c r="J6" s="4" t="s">
        <v>14</v>
      </c>
      <c r="K6" s="8">
        <f t="shared" si="0"/>
        <v>2635000</v>
      </c>
      <c r="L6" s="8">
        <v>0</v>
      </c>
      <c r="M6" s="2" t="s">
        <v>16</v>
      </c>
      <c r="N6" s="2" t="s">
        <v>17</v>
      </c>
      <c r="O6" s="2" t="s">
        <v>18</v>
      </c>
      <c r="P6" s="2" t="s">
        <v>16</v>
      </c>
      <c r="Q6" s="22" t="s">
        <v>94</v>
      </c>
    </row>
    <row r="7" spans="1:17" ht="19.5" customHeight="1" x14ac:dyDescent="0.25">
      <c r="A7" s="9" t="s">
        <v>13</v>
      </c>
      <c r="B7" s="9" t="s">
        <v>14</v>
      </c>
      <c r="C7" s="9" t="s">
        <v>23</v>
      </c>
      <c r="D7" s="10">
        <v>2800000</v>
      </c>
      <c r="E7" s="11">
        <v>43008</v>
      </c>
      <c r="F7" s="10">
        <v>2100000</v>
      </c>
      <c r="G7" s="10">
        <v>611606.25</v>
      </c>
      <c r="H7" s="10">
        <v>2711606.25</v>
      </c>
      <c r="I7" s="11">
        <v>47543</v>
      </c>
      <c r="J7" s="11" t="s">
        <v>14</v>
      </c>
      <c r="K7" s="12">
        <f t="shared" si="0"/>
        <v>2800000</v>
      </c>
      <c r="L7" s="12">
        <v>0</v>
      </c>
      <c r="M7" s="9" t="s">
        <v>16</v>
      </c>
      <c r="N7" s="9" t="s">
        <v>17</v>
      </c>
      <c r="O7" s="9" t="s">
        <v>18</v>
      </c>
      <c r="P7" s="9" t="s">
        <v>16</v>
      </c>
      <c r="Q7" s="23" t="s">
        <v>95</v>
      </c>
    </row>
    <row r="8" spans="1:17" ht="19.5" customHeight="1" x14ac:dyDescent="0.25">
      <c r="A8" s="2" t="s">
        <v>13</v>
      </c>
      <c r="B8" s="2" t="s">
        <v>14</v>
      </c>
      <c r="C8" s="2" t="s">
        <v>24</v>
      </c>
      <c r="D8" s="3">
        <v>2775000</v>
      </c>
      <c r="E8" s="4">
        <v>43008</v>
      </c>
      <c r="F8" s="3">
        <v>930000</v>
      </c>
      <c r="G8" s="3">
        <v>39375</v>
      </c>
      <c r="H8" s="3">
        <v>969375</v>
      </c>
      <c r="I8" s="4">
        <v>43891</v>
      </c>
      <c r="J8" s="4" t="s">
        <v>14</v>
      </c>
      <c r="K8" s="8">
        <f t="shared" si="0"/>
        <v>2775000</v>
      </c>
      <c r="L8" s="8">
        <v>0</v>
      </c>
      <c r="M8" s="2" t="s">
        <v>16</v>
      </c>
      <c r="N8" s="2" t="s">
        <v>17</v>
      </c>
      <c r="O8" s="2" t="s">
        <v>18</v>
      </c>
      <c r="P8" s="2" t="s">
        <v>16</v>
      </c>
      <c r="Q8" s="22" t="s">
        <v>96</v>
      </c>
    </row>
    <row r="9" spans="1:17" ht="19.5" customHeight="1" x14ac:dyDescent="0.25">
      <c r="A9" s="9" t="s">
        <v>13</v>
      </c>
      <c r="B9" s="9" t="s">
        <v>14</v>
      </c>
      <c r="C9" s="9" t="s">
        <v>25</v>
      </c>
      <c r="D9" s="10">
        <v>7730000</v>
      </c>
      <c r="E9" s="11">
        <v>43008</v>
      </c>
      <c r="F9" s="10">
        <v>5500000</v>
      </c>
      <c r="G9" s="10">
        <v>1366780</v>
      </c>
      <c r="H9" s="10">
        <v>6866780</v>
      </c>
      <c r="I9" s="11">
        <v>47543</v>
      </c>
      <c r="J9" s="11" t="s">
        <v>14</v>
      </c>
      <c r="K9" s="12">
        <f t="shared" si="0"/>
        <v>7730000</v>
      </c>
      <c r="L9" s="12">
        <v>0</v>
      </c>
      <c r="M9" s="9" t="s">
        <v>16</v>
      </c>
      <c r="N9" s="9" t="s">
        <v>17</v>
      </c>
      <c r="O9" s="9" t="s">
        <v>18</v>
      </c>
      <c r="P9" s="9" t="s">
        <v>16</v>
      </c>
      <c r="Q9" s="23" t="s">
        <v>97</v>
      </c>
    </row>
    <row r="10" spans="1:17" ht="19.5" customHeight="1" x14ac:dyDescent="0.25">
      <c r="A10" s="2" t="s">
        <v>13</v>
      </c>
      <c r="B10" s="2" t="s">
        <v>14</v>
      </c>
      <c r="C10" s="2" t="s">
        <v>26</v>
      </c>
      <c r="D10" s="3">
        <v>4860000</v>
      </c>
      <c r="E10" s="4">
        <v>43008</v>
      </c>
      <c r="F10" s="3">
        <v>1375000</v>
      </c>
      <c r="G10" s="3">
        <v>99600</v>
      </c>
      <c r="H10" s="3">
        <v>1474600</v>
      </c>
      <c r="I10" s="4">
        <v>44256</v>
      </c>
      <c r="J10" s="4" t="s">
        <v>14</v>
      </c>
      <c r="K10" s="8">
        <f t="shared" si="0"/>
        <v>4860000</v>
      </c>
      <c r="L10" s="8">
        <v>0</v>
      </c>
      <c r="M10" s="2" t="s">
        <v>16</v>
      </c>
      <c r="N10" s="2" t="s">
        <v>17</v>
      </c>
      <c r="O10" s="2" t="s">
        <v>16</v>
      </c>
      <c r="P10" s="2" t="s">
        <v>16</v>
      </c>
      <c r="Q10" s="22" t="s">
        <v>98</v>
      </c>
    </row>
    <row r="11" spans="1:17" ht="19.5" customHeight="1" x14ac:dyDescent="0.25">
      <c r="A11" s="9" t="s">
        <v>13</v>
      </c>
      <c r="B11" s="9" t="s">
        <v>14</v>
      </c>
      <c r="C11" s="9" t="s">
        <v>27</v>
      </c>
      <c r="D11" s="10">
        <v>8600000</v>
      </c>
      <c r="E11" s="11">
        <v>43008</v>
      </c>
      <c r="F11" s="10">
        <v>6450000</v>
      </c>
      <c r="G11" s="10">
        <v>1434211.25</v>
      </c>
      <c r="H11" s="10">
        <v>7884211.25</v>
      </c>
      <c r="I11" s="11">
        <v>48274</v>
      </c>
      <c r="J11" s="11" t="s">
        <v>14</v>
      </c>
      <c r="K11" s="12">
        <f t="shared" si="0"/>
        <v>8600000</v>
      </c>
      <c r="L11" s="12">
        <v>119426</v>
      </c>
      <c r="M11" s="9" t="s">
        <v>16</v>
      </c>
      <c r="N11" s="9" t="s">
        <v>17</v>
      </c>
      <c r="O11" s="9" t="s">
        <v>18</v>
      </c>
      <c r="P11" s="9" t="s">
        <v>16</v>
      </c>
      <c r="Q11" s="23" t="s">
        <v>99</v>
      </c>
    </row>
    <row r="12" spans="1:17" ht="19.5" customHeight="1" x14ac:dyDescent="0.25">
      <c r="A12" s="2" t="s">
        <v>13</v>
      </c>
      <c r="B12" s="2" t="s">
        <v>14</v>
      </c>
      <c r="C12" s="2" t="s">
        <v>28</v>
      </c>
      <c r="D12" s="3">
        <v>1575000</v>
      </c>
      <c r="E12" s="4">
        <v>43008</v>
      </c>
      <c r="F12" s="3">
        <v>955000</v>
      </c>
      <c r="G12" s="3">
        <v>71750</v>
      </c>
      <c r="H12" s="3">
        <v>1026750</v>
      </c>
      <c r="I12" s="4">
        <v>45352</v>
      </c>
      <c r="J12" s="4" t="s">
        <v>14</v>
      </c>
      <c r="K12" s="8">
        <f t="shared" si="0"/>
        <v>1575000</v>
      </c>
      <c r="L12" s="8">
        <v>0</v>
      </c>
      <c r="M12" s="2" t="s">
        <v>16</v>
      </c>
      <c r="N12" s="2" t="s">
        <v>17</v>
      </c>
      <c r="O12" s="2" t="s">
        <v>16</v>
      </c>
      <c r="P12" s="2" t="s">
        <v>16</v>
      </c>
      <c r="Q12" s="22" t="s">
        <v>100</v>
      </c>
    </row>
    <row r="13" spans="1:17" ht="19.5" customHeight="1" x14ac:dyDescent="0.25">
      <c r="A13" s="9" t="s">
        <v>13</v>
      </c>
      <c r="B13" s="9" t="s">
        <v>14</v>
      </c>
      <c r="C13" s="9" t="s">
        <v>29</v>
      </c>
      <c r="D13" s="10">
        <v>1185000</v>
      </c>
      <c r="E13" s="11">
        <v>43008</v>
      </c>
      <c r="F13" s="10">
        <v>740000</v>
      </c>
      <c r="G13" s="10">
        <v>67675</v>
      </c>
      <c r="H13" s="10">
        <v>807675</v>
      </c>
      <c r="I13" s="11">
        <v>44986</v>
      </c>
      <c r="J13" s="11" t="s">
        <v>14</v>
      </c>
      <c r="K13" s="12">
        <f t="shared" si="0"/>
        <v>1185000</v>
      </c>
      <c r="L13" s="12">
        <v>0</v>
      </c>
      <c r="M13" s="9" t="s">
        <v>16</v>
      </c>
      <c r="N13" s="9" t="s">
        <v>17</v>
      </c>
      <c r="O13" s="9" t="s">
        <v>16</v>
      </c>
      <c r="P13" s="9" t="s">
        <v>16</v>
      </c>
      <c r="Q13" s="23" t="s">
        <v>101</v>
      </c>
    </row>
    <row r="14" spans="1:17" ht="19.5" customHeight="1" x14ac:dyDescent="0.25">
      <c r="A14" s="2" t="s">
        <v>13</v>
      </c>
      <c r="B14" s="2" t="s">
        <v>14</v>
      </c>
      <c r="C14" s="2" t="s">
        <v>30</v>
      </c>
      <c r="D14" s="3">
        <v>9000000</v>
      </c>
      <c r="E14" s="4">
        <v>43008</v>
      </c>
      <c r="F14" s="3">
        <v>7600000</v>
      </c>
      <c r="G14" s="3">
        <v>1579050</v>
      </c>
      <c r="H14" s="3">
        <v>9179050</v>
      </c>
      <c r="I14" s="4">
        <v>48639</v>
      </c>
      <c r="J14" s="4" t="s">
        <v>14</v>
      </c>
      <c r="K14" s="8">
        <f t="shared" si="0"/>
        <v>9000000</v>
      </c>
      <c r="L14" s="8">
        <v>36960</v>
      </c>
      <c r="M14" s="2" t="s">
        <v>16</v>
      </c>
      <c r="N14" s="2" t="s">
        <v>17</v>
      </c>
      <c r="O14" s="2" t="s">
        <v>18</v>
      </c>
      <c r="P14" s="2" t="s">
        <v>16</v>
      </c>
      <c r="Q14" s="22" t="s">
        <v>102</v>
      </c>
    </row>
    <row r="15" spans="1:17" ht="19.5" customHeight="1" x14ac:dyDescent="0.25">
      <c r="A15" s="9" t="s">
        <v>13</v>
      </c>
      <c r="B15" s="9" t="s">
        <v>14</v>
      </c>
      <c r="C15" s="9" t="s">
        <v>31</v>
      </c>
      <c r="D15" s="10">
        <v>650000</v>
      </c>
      <c r="E15" s="11">
        <v>43008</v>
      </c>
      <c r="F15" s="10">
        <v>405000</v>
      </c>
      <c r="G15" s="10">
        <v>23760</v>
      </c>
      <c r="H15" s="10">
        <v>428760</v>
      </c>
      <c r="I15" s="11">
        <v>44986</v>
      </c>
      <c r="J15" s="11" t="s">
        <v>14</v>
      </c>
      <c r="K15" s="12">
        <f t="shared" si="0"/>
        <v>650000</v>
      </c>
      <c r="L15" s="12">
        <v>0</v>
      </c>
      <c r="M15" s="9" t="s">
        <v>16</v>
      </c>
      <c r="N15" s="9" t="s">
        <v>17</v>
      </c>
      <c r="O15" s="9" t="s">
        <v>16</v>
      </c>
      <c r="P15" s="9" t="s">
        <v>16</v>
      </c>
      <c r="Q15" s="23" t="s">
        <v>103</v>
      </c>
    </row>
    <row r="16" spans="1:17" ht="19.5" customHeight="1" x14ac:dyDescent="0.25">
      <c r="A16" s="2" t="s">
        <v>13</v>
      </c>
      <c r="B16" s="2" t="s">
        <v>14</v>
      </c>
      <c r="C16" s="2" t="s">
        <v>32</v>
      </c>
      <c r="D16" s="3">
        <v>1565000</v>
      </c>
      <c r="E16" s="4">
        <v>43008</v>
      </c>
      <c r="F16" s="3">
        <v>1325000</v>
      </c>
      <c r="G16" s="3">
        <v>404450</v>
      </c>
      <c r="H16" s="3">
        <v>1729450</v>
      </c>
      <c r="I16" s="4">
        <v>49004</v>
      </c>
      <c r="J16" s="4" t="s">
        <v>14</v>
      </c>
      <c r="K16" s="8">
        <f t="shared" si="0"/>
        <v>1565000</v>
      </c>
      <c r="L16" s="8">
        <v>908549</v>
      </c>
      <c r="M16" s="2" t="s">
        <v>16</v>
      </c>
      <c r="N16" s="2" t="s">
        <v>17</v>
      </c>
      <c r="O16" s="2" t="s">
        <v>16</v>
      </c>
      <c r="P16" s="2" t="s">
        <v>16</v>
      </c>
      <c r="Q16" s="22" t="s">
        <v>104</v>
      </c>
    </row>
    <row r="17" spans="1:17" ht="19.5" customHeight="1" x14ac:dyDescent="0.25">
      <c r="A17" s="9" t="s">
        <v>13</v>
      </c>
      <c r="B17" s="9" t="s">
        <v>14</v>
      </c>
      <c r="C17" s="9" t="s">
        <v>33</v>
      </c>
      <c r="D17" s="10">
        <v>5000000</v>
      </c>
      <c r="E17" s="11">
        <v>43008</v>
      </c>
      <c r="F17" s="10">
        <v>4435000</v>
      </c>
      <c r="G17" s="10">
        <v>1345468.75</v>
      </c>
      <c r="H17" s="10">
        <v>5780468.75</v>
      </c>
      <c r="I17" s="11">
        <v>49004</v>
      </c>
      <c r="J17" s="11" t="s">
        <v>14</v>
      </c>
      <c r="K17" s="12">
        <f t="shared" si="0"/>
        <v>5000000</v>
      </c>
      <c r="L17" s="12">
        <v>1299</v>
      </c>
      <c r="M17" s="9" t="s">
        <v>16</v>
      </c>
      <c r="N17" s="9" t="s">
        <v>17</v>
      </c>
      <c r="O17" s="9" t="s">
        <v>18</v>
      </c>
      <c r="P17" s="9" t="s">
        <v>16</v>
      </c>
      <c r="Q17" s="23" t="s">
        <v>105</v>
      </c>
    </row>
    <row r="18" spans="1:17" ht="19.5" customHeight="1" x14ac:dyDescent="0.25">
      <c r="A18" s="2" t="s">
        <v>13</v>
      </c>
      <c r="B18" s="2" t="s">
        <v>14</v>
      </c>
      <c r="C18" s="2" t="s">
        <v>34</v>
      </c>
      <c r="D18" s="3">
        <v>3000000</v>
      </c>
      <c r="E18" s="4">
        <v>43008</v>
      </c>
      <c r="F18" s="3">
        <v>2660000</v>
      </c>
      <c r="G18" s="3">
        <v>825975</v>
      </c>
      <c r="H18" s="3">
        <v>3485975</v>
      </c>
      <c r="I18" s="4">
        <v>49004</v>
      </c>
      <c r="J18" s="4" t="s">
        <v>14</v>
      </c>
      <c r="K18" s="8">
        <f t="shared" si="0"/>
        <v>3000000</v>
      </c>
      <c r="L18" s="8">
        <v>51623</v>
      </c>
      <c r="M18" s="2" t="s">
        <v>16</v>
      </c>
      <c r="N18" s="2" t="s">
        <v>17</v>
      </c>
      <c r="O18" s="2" t="s">
        <v>18</v>
      </c>
      <c r="P18" s="2" t="s">
        <v>16</v>
      </c>
      <c r="Q18" s="22" t="s">
        <v>106</v>
      </c>
    </row>
    <row r="19" spans="1:17" ht="19.5" customHeight="1" x14ac:dyDescent="0.25">
      <c r="A19" s="9" t="s">
        <v>13</v>
      </c>
      <c r="B19" s="9" t="s">
        <v>14</v>
      </c>
      <c r="C19" s="9" t="s">
        <v>35</v>
      </c>
      <c r="D19" s="10">
        <v>9760000</v>
      </c>
      <c r="E19" s="11">
        <v>43008</v>
      </c>
      <c r="F19" s="10">
        <v>9000000</v>
      </c>
      <c r="G19" s="10">
        <v>2433393.75</v>
      </c>
      <c r="H19" s="10">
        <v>11433393.75</v>
      </c>
      <c r="I19" s="11">
        <v>49369</v>
      </c>
      <c r="J19" s="11" t="s">
        <v>14</v>
      </c>
      <c r="K19" s="12">
        <f t="shared" si="0"/>
        <v>9760000</v>
      </c>
      <c r="L19" s="12">
        <v>370683</v>
      </c>
      <c r="M19" s="9" t="s">
        <v>16</v>
      </c>
      <c r="N19" s="9" t="s">
        <v>16</v>
      </c>
      <c r="O19" s="9" t="s">
        <v>18</v>
      </c>
      <c r="P19" s="9" t="s">
        <v>16</v>
      </c>
      <c r="Q19" s="23" t="s">
        <v>107</v>
      </c>
    </row>
    <row r="20" spans="1:17" ht="19.5" customHeight="1" x14ac:dyDescent="0.25">
      <c r="A20" s="2" t="s">
        <v>13</v>
      </c>
      <c r="B20" s="2" t="s">
        <v>14</v>
      </c>
      <c r="C20" s="2" t="s">
        <v>36</v>
      </c>
      <c r="D20" s="3">
        <v>9825000</v>
      </c>
      <c r="E20" s="4">
        <v>43008</v>
      </c>
      <c r="F20" s="3">
        <v>9410000</v>
      </c>
      <c r="G20" s="3">
        <v>1936896.25</v>
      </c>
      <c r="H20" s="3">
        <v>11346896.25</v>
      </c>
      <c r="I20" s="4">
        <v>49735</v>
      </c>
      <c r="J20" s="4" t="s">
        <v>14</v>
      </c>
      <c r="K20" s="8">
        <f t="shared" si="0"/>
        <v>9825000</v>
      </c>
      <c r="L20" s="8">
        <v>9825000</v>
      </c>
      <c r="M20" s="2" t="s">
        <v>16</v>
      </c>
      <c r="N20" s="2" t="s">
        <v>16</v>
      </c>
      <c r="O20" s="2" t="s">
        <v>18</v>
      </c>
      <c r="P20" s="2" t="s">
        <v>16</v>
      </c>
      <c r="Q20" s="22" t="s">
        <v>111</v>
      </c>
    </row>
    <row r="21" spans="1:17" ht="19.5" customHeight="1" x14ac:dyDescent="0.25">
      <c r="A21" s="9" t="s">
        <v>13</v>
      </c>
      <c r="B21" s="9" t="s">
        <v>14</v>
      </c>
      <c r="C21" s="9" t="s">
        <v>37</v>
      </c>
      <c r="D21" s="10">
        <v>7390000</v>
      </c>
      <c r="E21" s="11">
        <v>43008</v>
      </c>
      <c r="F21" s="10">
        <v>7390000</v>
      </c>
      <c r="G21" s="10">
        <v>1359750</v>
      </c>
      <c r="H21" s="10">
        <v>8749750</v>
      </c>
      <c r="I21" s="11">
        <v>46813</v>
      </c>
      <c r="J21" s="11" t="s">
        <v>14</v>
      </c>
      <c r="K21" s="12">
        <f t="shared" si="0"/>
        <v>7390000</v>
      </c>
      <c r="L21" s="12">
        <v>0</v>
      </c>
      <c r="M21" s="9" t="s">
        <v>16</v>
      </c>
      <c r="N21" s="9" t="s">
        <v>16</v>
      </c>
      <c r="O21" s="9" t="s">
        <v>18</v>
      </c>
      <c r="P21" s="9" t="s">
        <v>16</v>
      </c>
      <c r="Q21" s="23" t="s">
        <v>109</v>
      </c>
    </row>
    <row r="22" spans="1:17" ht="19.5" customHeight="1" x14ac:dyDescent="0.25">
      <c r="A22" s="2" t="s">
        <v>38</v>
      </c>
      <c r="B22" s="2" t="s">
        <v>38</v>
      </c>
      <c r="C22" s="2" t="s">
        <v>38</v>
      </c>
      <c r="D22" s="3"/>
      <c r="F22" s="5">
        <f>SUM(F2:F21)</f>
        <v>71055000</v>
      </c>
      <c r="G22" s="5">
        <f>SUM(G2:G21)</f>
        <v>16455519.375</v>
      </c>
      <c r="H22" s="5">
        <f>SUM(H2:H21)</f>
        <v>87510519.375</v>
      </c>
      <c r="M22" s="2" t="s">
        <v>38</v>
      </c>
      <c r="N22" s="2" t="s">
        <v>38</v>
      </c>
      <c r="O22" s="2" t="s">
        <v>38</v>
      </c>
      <c r="P22" s="2" t="s">
        <v>38</v>
      </c>
    </row>
    <row r="24" spans="1:17" ht="17.25" customHeight="1" x14ac:dyDescent="0.25">
      <c r="A24" s="1" t="s">
        <v>39</v>
      </c>
      <c r="B24" s="1" t="s">
        <v>40</v>
      </c>
      <c r="C24" s="1" t="s">
        <v>5</v>
      </c>
      <c r="D24" s="1" t="s">
        <v>41</v>
      </c>
      <c r="E24" s="1" t="s">
        <v>42</v>
      </c>
    </row>
    <row r="25" spans="1:17" ht="17.25" customHeight="1" x14ac:dyDescent="0.25">
      <c r="A25" s="2" t="s">
        <v>43</v>
      </c>
      <c r="B25" s="2" t="s">
        <v>38</v>
      </c>
      <c r="C25" s="3">
        <v>71055000</v>
      </c>
      <c r="D25" s="3">
        <f>G22</f>
        <v>16455519.375</v>
      </c>
      <c r="E25" s="3">
        <f>H22</f>
        <v>87510519.375</v>
      </c>
    </row>
    <row r="26" spans="1:17" ht="17.25" customHeight="1" x14ac:dyDescent="0.25">
      <c r="A26" s="2" t="s">
        <v>44</v>
      </c>
      <c r="B26" s="2" t="s">
        <v>38</v>
      </c>
      <c r="C26" s="3">
        <v>0</v>
      </c>
      <c r="D26" s="3">
        <v>0</v>
      </c>
      <c r="E26" s="3">
        <v>0</v>
      </c>
    </row>
    <row r="27" spans="1:17" ht="17.25" customHeight="1" x14ac:dyDescent="0.25">
      <c r="A27" s="2" t="s">
        <v>45</v>
      </c>
      <c r="B27" s="2" t="s">
        <v>38</v>
      </c>
      <c r="C27" s="3">
        <v>71055000</v>
      </c>
      <c r="D27" s="3">
        <v>0</v>
      </c>
      <c r="E27" s="3">
        <v>0</v>
      </c>
    </row>
    <row r="28" spans="1:17" ht="17.25" customHeight="1" x14ac:dyDescent="0.25">
      <c r="A28" s="2" t="s">
        <v>46</v>
      </c>
      <c r="B28" s="2" t="s">
        <v>38</v>
      </c>
      <c r="C28" s="3">
        <v>71055000</v>
      </c>
      <c r="D28" s="3">
        <v>16455519.375</v>
      </c>
      <c r="E28" s="3">
        <v>87510519.379999995</v>
      </c>
    </row>
    <row r="29" spans="1:17" ht="17.25" customHeight="1" x14ac:dyDescent="0.25">
      <c r="A29" s="2" t="s">
        <v>47</v>
      </c>
      <c r="B29" s="2" t="s">
        <v>38</v>
      </c>
      <c r="C29" s="3">
        <v>71055000</v>
      </c>
      <c r="D29" s="3">
        <v>0</v>
      </c>
      <c r="E29" s="3">
        <v>0</v>
      </c>
    </row>
    <row r="30" spans="1:17" ht="17.25" customHeight="1" x14ac:dyDescent="0.25">
      <c r="A30" s="2" t="s">
        <v>48</v>
      </c>
      <c r="B30" s="2" t="s">
        <v>49</v>
      </c>
      <c r="C30" s="3">
        <v>0</v>
      </c>
      <c r="D30" s="3">
        <v>0</v>
      </c>
      <c r="E30" s="3">
        <v>0</v>
      </c>
    </row>
    <row r="31" spans="1:17" ht="17.25" customHeight="1" x14ac:dyDescent="0.25">
      <c r="A31" s="2" t="s">
        <v>50</v>
      </c>
      <c r="B31" s="2" t="s">
        <v>38</v>
      </c>
      <c r="C31" s="3">
        <f>C28/B30</f>
        <v>1793.0956166250285</v>
      </c>
      <c r="D31" s="3">
        <v>0</v>
      </c>
      <c r="E31" s="3">
        <v>0</v>
      </c>
    </row>
    <row r="32" spans="1:17" ht="17.25" customHeight="1" x14ac:dyDescent="0.25">
      <c r="A32" s="2" t="s">
        <v>51</v>
      </c>
      <c r="B32" s="2" t="s">
        <v>38</v>
      </c>
      <c r="C32" s="3">
        <f>C29/B30</f>
        <v>1793.0956166250285</v>
      </c>
      <c r="D32" s="3">
        <v>0</v>
      </c>
      <c r="E32" s="3">
        <v>0</v>
      </c>
    </row>
    <row r="33" spans="1:5" ht="17.25" customHeight="1" x14ac:dyDescent="0.25">
      <c r="A33" s="2" t="s">
        <v>52</v>
      </c>
      <c r="B33" s="2" t="s">
        <v>38</v>
      </c>
      <c r="C33" s="3">
        <f>E28/B30</f>
        <v>2208.3559032982562</v>
      </c>
      <c r="D33" s="3">
        <v>0</v>
      </c>
      <c r="E33" s="3">
        <v>0</v>
      </c>
    </row>
    <row r="35" spans="1:5" ht="17.25" customHeight="1" x14ac:dyDescent="0.25">
      <c r="A35" s="21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Garza, Luis</dc:creator>
  <cp:lastModifiedBy>Luis Garza</cp:lastModifiedBy>
  <dcterms:created xsi:type="dcterms:W3CDTF">2018-05-01T13:56:21Z</dcterms:created>
  <dcterms:modified xsi:type="dcterms:W3CDTF">2018-05-02T20:58:26Z</dcterms:modified>
</cp:coreProperties>
</file>